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mary1\Downloads\"/>
    </mc:Choice>
  </mc:AlternateContent>
  <xr:revisionPtr revIDLastSave="0" documentId="13_ncr:1_{8707B621-9FFB-4CC8-B621-D6497D499102}" xr6:coauthVersionLast="45" xr6:coauthVersionMax="45" xr10:uidLastSave="{00000000-0000-0000-0000-000000000000}"/>
  <bookViews>
    <workbookView xWindow="-120" yWindow="-120" windowWidth="20730" windowHeight="11160" activeTab="2" xr2:uid="{00000000-000D-0000-FFFF-FFFF00000000}"/>
  </bookViews>
  <sheets>
    <sheet name="EJE 1" sheetId="1" r:id="rId1"/>
    <sheet name="EJE 2" sheetId="6" r:id="rId2"/>
    <sheet name="EJE 3" sheetId="7" r:id="rId3"/>
    <sheet name="EJE 4" sheetId="8" r:id="rId4"/>
    <sheet name="EJE 5" sheetId="9" r:id="rId5"/>
  </sheets>
  <calcPr calcId="18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O52" i="9" l="1"/>
  <c r="O51" i="9"/>
  <c r="O43" i="9"/>
  <c r="O37" i="9"/>
  <c r="O36" i="9"/>
  <c r="O34" i="9"/>
  <c r="O7" i="9"/>
  <c r="O4" i="9"/>
  <c r="L4" i="7"/>
</calcChain>
</file>

<file path=xl/sharedStrings.xml><?xml version="1.0" encoding="utf-8"?>
<sst xmlns="http://schemas.openxmlformats.org/spreadsheetml/2006/main" count="965" uniqueCount="295">
  <si>
    <t>LOCALIDAD</t>
  </si>
  <si>
    <t>PROBLEMA</t>
  </si>
  <si>
    <t>OBJETIVO</t>
  </si>
  <si>
    <t>ESTRATEGIA</t>
  </si>
  <si>
    <t>LÍNEA DE ACCIÓN</t>
  </si>
  <si>
    <t>PROYECTO</t>
  </si>
  <si>
    <t>LATITUD</t>
  </si>
  <si>
    <t>LONGITUD</t>
  </si>
  <si>
    <t>ACTORES INVOLUCRADOS</t>
  </si>
  <si>
    <t>PERIODO DE EJECUCIÓN</t>
  </si>
  <si>
    <t>COSTO</t>
  </si>
  <si>
    <t>FUENTE FINANCIAMIENTO</t>
  </si>
  <si>
    <t>META</t>
  </si>
  <si>
    <t>BENEFICIARIOS</t>
  </si>
  <si>
    <t>INDICADOR</t>
  </si>
  <si>
    <t>TEMA</t>
  </si>
  <si>
    <t>Transparencia y rendición de cuentas</t>
  </si>
  <si>
    <t>Magdalena Teitipac</t>
  </si>
  <si>
    <t xml:space="preserve">EL MUNICIPIO NO CUENTA CON EL PLAN DE DESARROLLO MUNICIPAL PARA EL TRIENIO DE SERVICIO
</t>
  </si>
  <si>
    <t xml:space="preserve">CONTRATACION DE PERSONAL ESPECIALIZADO PARA LA ELABORACION DEL PLAN MUNICIPAL DE DESARROLLO
</t>
  </si>
  <si>
    <t xml:space="preserve">GOBIERNO MUNICIPAL </t>
  </si>
  <si>
    <t>2023 - 2024 - 2025</t>
  </si>
  <si>
    <t>Fondo de Infraestructura Social Municipal</t>
  </si>
  <si>
    <t>1 Plan</t>
  </si>
  <si>
    <t>Salud</t>
  </si>
  <si>
    <t>Mantenimiento del centro de salud rural de 2 núcleos básicos CLUES: OCSSA000722.</t>
  </si>
  <si>
    <t>84 M2</t>
  </si>
  <si>
    <t xml:space="preserve">FILTRACIÓN DE AGUA Y LOSA MUY HUMEDA </t>
  </si>
  <si>
    <t>LA COMUNIDAD NO CUENTA CON ESPACIOS MULTIDEPORTIVOS</t>
  </si>
  <si>
    <t>Construcción de techado en espacio multideportivo y bienes públicos en la explanada municipal</t>
  </si>
  <si>
    <t>600 M2</t>
  </si>
  <si>
    <t>Deporte</t>
  </si>
  <si>
    <t>NO HAY ESPACIOS PARA REALIZAR DEPORTES</t>
  </si>
  <si>
    <t>Construcción de espacio público multideportivo</t>
  </si>
  <si>
    <t>Prevención, protección y seguridad ciudadana</t>
  </si>
  <si>
    <t>La patrulla que se tiene esta en malas condiciones y requiere mantenimeinto constante</t>
  </si>
  <si>
    <t>Compra de de 2 patrullas</t>
  </si>
  <si>
    <t>16.803184000000</t>
  </si>
  <si>
    <t>96.722985000000</t>
  </si>
  <si>
    <t>Gobierno Municipal</t>
  </si>
  <si>
    <t>2024 - 2025</t>
  </si>
  <si>
    <t>FONDO DE APORTACIONES PARA DE LOS MUNICIPIOS</t>
  </si>
  <si>
    <t>2 piezas</t>
  </si>
  <si>
    <t>No se cuenta con un programa de capacitación para la polícia municipal</t>
  </si>
  <si>
    <t xml:space="preserve">Garantizar la seguridad de los habitantes de Magdalena Teitipacl. </t>
  </si>
  <si>
    <t>16.804293000000</t>
  </si>
  <si>
    <t>96.722784000000</t>
  </si>
  <si>
    <t>7 Certificaciones</t>
  </si>
  <si>
    <t>OTRAS FUENTES DE FINANCIAMIENTO</t>
  </si>
  <si>
    <t>EXISTEN PROBLEMAS AMBIENTALES DEBIDO A LOS POCOS ARBOLES QUE QUEDAN EN EL MUNICIPIO</t>
  </si>
  <si>
    <t>Fomentar la práctica del tequio en el Municipio de Magdalena Teitipac</t>
  </si>
  <si>
    <t>Tequio para sembrar arboles</t>
  </si>
  <si>
    <t xml:space="preserve"> TEQUIO</t>
  </si>
  <si>
    <t>150 arboles</t>
  </si>
  <si>
    <t>Calles con basura y sucias</t>
  </si>
  <si>
    <t>Tequio para la limpieza y descacharrización de las calles de la comunidad</t>
  </si>
  <si>
    <t>3 veces al año</t>
  </si>
  <si>
    <t>Gobierno austero</t>
  </si>
  <si>
    <t>NO SE CUENTA CON INFRAESTRUCTURA</t>
  </si>
  <si>
    <t>Promover el desarrollo económico del municipio de Magdalena Teitipac</t>
  </si>
  <si>
    <t>Impulsar actividades económicas que permitan el desarrollo de Magdalena Teitipac</t>
  </si>
  <si>
    <t xml:space="preserve">Construcción de mercado ganadero </t>
  </si>
  <si>
    <t>2023 - 2024</t>
  </si>
  <si>
    <t>1700 M2</t>
  </si>
  <si>
    <t>NO CUENTA CON DEPOSITO DE AGUA SUFICIENTE, SISTEMA ELECTRICO DEFICIENTE, SISTEMA DE DRENAJE EN MAL ESTADO</t>
  </si>
  <si>
    <t>Mantenimiento del mercado publico</t>
  </si>
  <si>
    <t>640 M2</t>
  </si>
  <si>
    <t>Crecimiento y desarrollo dinámico e incluyente</t>
  </si>
  <si>
    <t>Infraestructura para ciudades y comunidades sostenibles</t>
  </si>
  <si>
    <t>Caminos y carreteras</t>
  </si>
  <si>
    <t>POSTES EN MAL ESTADO Y EN PREDIOS PARTICULARES</t>
  </si>
  <si>
    <t>Ampliación de la red de distribución de energía eléctrica en la localidad de Magdalena Teitipac</t>
  </si>
  <si>
    <t>850 ML</t>
  </si>
  <si>
    <t>QUE LAS VIVIENDAS A UN NO TIENEN AL SERVICIO DE ELECTRICIDAD</t>
  </si>
  <si>
    <t xml:space="preserve">Ampliación de la red de distribución de energía eléctrica en las calles Benito Juárez, Cristóbal Colon, Loma Grande, Díaz Ordaz, La Valenciana, Privada de la Cantera, Privada de Francisco Madero, Privada de Cristóbal Colon, Privada de Porfirio Díaz, Privada de Nicolás Bravo, Obregón, Privada de Cuitláhuac.   </t>
  </si>
  <si>
    <t>640 ML</t>
  </si>
  <si>
    <t>LAS CALLES ESTAN MUY OBSCURAS Y HAY INSEGURIDAD</t>
  </si>
  <si>
    <t>Construcción de alumbrado público en la calle Independencia.</t>
  </si>
  <si>
    <t>2100 ML</t>
  </si>
  <si>
    <t xml:space="preserve">RED DE DRENAJE SANITARIO EN MAL ESTADO DE DRENAJE </t>
  </si>
  <si>
    <t>Mantenimiento de la Red de Drenaje Sanitario (PIR)</t>
  </si>
  <si>
    <t>1250 ML</t>
  </si>
  <si>
    <t xml:space="preserve">LAS CALLES NO CUENTA CON SERVICIO DE DRENAJE </t>
  </si>
  <si>
    <t>3000 ML</t>
  </si>
  <si>
    <t>Construcción de construcción de drenaje sanitario en la calle Ignacion Allende y Alvaro Obregón.</t>
  </si>
  <si>
    <t xml:space="preserve">440 ML </t>
  </si>
  <si>
    <t>LAS CALLES NO CUENTA CON RED DE ALCANTARILLADO</t>
  </si>
  <si>
    <t>Construcción de Red de Alcantarillado (PIR)</t>
  </si>
  <si>
    <t>15 ML</t>
  </si>
  <si>
    <t>Construcción de Red de Alcantarillado (PIR), en la calle La Paz</t>
  </si>
  <si>
    <t>6 ML</t>
  </si>
  <si>
    <t>NO SE CUENTA CON PROYECTO</t>
  </si>
  <si>
    <t>Proyecto ejecutivo del sistema de alcantarillado sanitario</t>
  </si>
  <si>
    <t>1 Proyecto</t>
  </si>
  <si>
    <t>(No. de proyectos elaborados/Total de proyectos programados) *100</t>
  </si>
  <si>
    <t>EL SISTEMA DE CLORACION NO FUNCIONA, LOS PANTANOS NO TIENEN TULES SUFICIENTES</t>
  </si>
  <si>
    <t>Mantenimiento de la planta de tratamiento de aguas residuales zona centro.</t>
  </si>
  <si>
    <t>180 M2</t>
  </si>
  <si>
    <t>CARECE DE MAS COMPONENTES EN CUESTION DE INFRAESTRUCTURA</t>
  </si>
  <si>
    <t>Construcción de la segunda etapa del centro para la gestión integral de residuos sólidos.</t>
  </si>
  <si>
    <t>200 M2</t>
  </si>
  <si>
    <t>NO EXISTE PARQUES EN EL MUNICIPIO</t>
  </si>
  <si>
    <t>Construcción de parque municipal</t>
  </si>
  <si>
    <t>2500 M2</t>
  </si>
  <si>
    <t>TERRENO CON TALUD INESTABLE</t>
  </si>
  <si>
    <t>Construcción de muro de contención en el ex baratillo</t>
  </si>
  <si>
    <t>80 ML</t>
  </si>
  <si>
    <t>SE FORMA MUCHO LODO EN TIEMPO DE LLUVIA Y MUCHO POLVO EN TIEMPO DE SEQUIA</t>
  </si>
  <si>
    <t>Construcción de pavimento con concreto hidráulico en la calle Cuauhtemoc</t>
  </si>
  <si>
    <t>795 M2</t>
  </si>
  <si>
    <t>Construcción de pavimento con concreto hidráulico en la calle Independencia</t>
  </si>
  <si>
    <t>1100 M2</t>
  </si>
  <si>
    <t>Construcción de pavimento con concreto hidráulico de la calle Nicolás Bravo y Morelos</t>
  </si>
  <si>
    <t>1050 M2</t>
  </si>
  <si>
    <t>Construcción de pavimento con concreto hidráulico de la calle Nicolás Bravo y Diaz Ordaz</t>
  </si>
  <si>
    <t>Construcción de pavimento con concreto hidráulico de la calle Obregón</t>
  </si>
  <si>
    <t>1200 M2</t>
  </si>
  <si>
    <t>Construcción de pavimento con concreto hidráulico de la calle Hidalgo</t>
  </si>
  <si>
    <t>Otras fuentes de financiamiento</t>
  </si>
  <si>
    <t>1450 M2</t>
  </si>
  <si>
    <t>Construcción de pavimento con concreto hidráulico de la calle Porfirio Díaz</t>
  </si>
  <si>
    <t>1250 M2</t>
  </si>
  <si>
    <t>Construcción de pavimento con concreto hidráulico de la calle San Francisco</t>
  </si>
  <si>
    <t>940 M2</t>
  </si>
  <si>
    <t xml:space="preserve">Construcción de pavimento con concreto hidráulico de la calle Ignacio Allende </t>
  </si>
  <si>
    <t>Construcción de pavimento con concreto hidráulico de la calle Venustiano Carranza</t>
  </si>
  <si>
    <t>860 M2</t>
  </si>
  <si>
    <t>Construcción de pavimento con concreto hidráulico de la calle Vicente Guerrero</t>
  </si>
  <si>
    <t>1230 M2</t>
  </si>
  <si>
    <t>Construcción de pavimento con concreto hidráulico de la calle El Calvario</t>
  </si>
  <si>
    <t>1150 M2</t>
  </si>
  <si>
    <t>Construcción de pavimento con concreto hidráulico de la calle Diaz Ordaz</t>
  </si>
  <si>
    <t>Construcción de pavimento con concreto hidráulico de las calle San Francisco, Ignacio Allende y Cuauhtémoc</t>
  </si>
  <si>
    <t>2690 M2</t>
  </si>
  <si>
    <t>Construcción de pavimento con concreto hidráulico de la calle Francisco Javier Mina</t>
  </si>
  <si>
    <t>1320 M2</t>
  </si>
  <si>
    <t>Construcción de pavimento con concreto hidráulico en la calle libres</t>
  </si>
  <si>
    <t>2750 M2</t>
  </si>
  <si>
    <t>MUCHAS PARCELAS NO TIENEN ACCESO CON MEDIOS DE TRANPORTE Y MAQUINARIA</t>
  </si>
  <si>
    <t>Mantenimiento de Caminos en la localidad de Magdalena Teitipac</t>
  </si>
  <si>
    <t>Construcción de camino saca cosechas.</t>
  </si>
  <si>
    <t>1.5 KM</t>
  </si>
  <si>
    <t>POR CONDICIONES CLIMATICAS LOS CAMINOS SE HAN DETERIORADO SIGNIFICATIVAMENTE</t>
  </si>
  <si>
    <t>Mantenimiento de camino saca cosechas.</t>
  </si>
  <si>
    <t>3.8 KM</t>
  </si>
  <si>
    <t xml:space="preserve">NO HAY CAMINO APERTURADO </t>
  </si>
  <si>
    <t>Construcción de camino en la zona 1.</t>
  </si>
  <si>
    <t>..</t>
  </si>
  <si>
    <t>1 KM</t>
  </si>
  <si>
    <t>Construcción de camino en la zona 2.</t>
  </si>
  <si>
    <t>1.2 KM</t>
  </si>
  <si>
    <t>IMPOSIBLE EL TRANSITO CON UNIDADES DE MOTOS Y MUY PELIGROSO EN TIEMPOS DE LLUVIA PARA LOS CIUDADANO</t>
  </si>
  <si>
    <t>Construcción de puente vehicular en la calle la Revolución.</t>
  </si>
  <si>
    <t>12 ML</t>
  </si>
  <si>
    <t>Construcción de puente vehicular en la calle la Lazaro Cardenas.</t>
  </si>
  <si>
    <t>10 ML</t>
  </si>
  <si>
    <t>Construcción de puente vehicular en la calle la El Calvario</t>
  </si>
  <si>
    <t>8 ML</t>
  </si>
  <si>
    <t>Construcción de puente vehicular en la calle la Allende.</t>
  </si>
  <si>
    <t>Construcción de puente vehicular en la calle la Cuitlahuac.</t>
  </si>
  <si>
    <t xml:space="preserve">Construcción de revestimiento de caminos en la localidad de Magdalena Teitipac </t>
  </si>
  <si>
    <t>12 KM</t>
  </si>
  <si>
    <t>Vivienda</t>
  </si>
  <si>
    <t>LAS VIVIENDAS CARECEN DEL SERVICIO BASICO DE DRENAJE</t>
  </si>
  <si>
    <t>Construcción de sanitarios con biodigestor en la localidad de Magdalena Teitipac.</t>
  </si>
  <si>
    <t>60 SANITARIOS</t>
  </si>
  <si>
    <t>60 Hogares</t>
  </si>
  <si>
    <t>Construcción de cuartos dormitorios en la localidad de Magdalena Teitipac.</t>
  </si>
  <si>
    <t>20 ACCIONES</t>
  </si>
  <si>
    <t xml:space="preserve">NO SE TIENE UNA FUENTE DE ENERGIA PARA CALENTA AGUA </t>
  </si>
  <si>
    <t>Equipamiento de la vivienda con calentador solar.</t>
  </si>
  <si>
    <t>Agua y saneamiento</t>
  </si>
  <si>
    <t>% de metros cuadrados construidos (No. de metros cuadrados construidos/Total de metros cuadrados programados) *100</t>
  </si>
  <si>
    <t>Mejorar los servicios de salud en Magdalena Teitipac</t>
  </si>
  <si>
    <t>Fortalecer la operación de los servicios de salud municipales mediante acciones de mantenimiento, abastecimiento y equipamiento básico</t>
  </si>
  <si>
    <t>Gestionar la rehabilitación y mantenimiento del Centro de Salud</t>
  </si>
  <si>
    <t>Impulsar la práctica del deporte en Magdalena Teitipac.</t>
  </si>
  <si>
    <t>Fomentar la participación de niñas, niños, jóvenes y personas adultas en actividades deportivas.</t>
  </si>
  <si>
    <t>Gestionar espacios deportivos dignos.</t>
  </si>
  <si>
    <t>Fortalecer la transparencia y la rendición de cuentas en el gobierno municipal</t>
  </si>
  <si>
    <t>Impulsar un sistema municipal de transparencia participativo, eficiente y cercano a la ciudadanía.</t>
  </si>
  <si>
    <t>Gestionar apoyo profesional.</t>
  </si>
  <si>
    <t xml:space="preserve">Fomentar un gobierno austero en Magdalena Teitipac que administre con eficiencia y responsabilidad los recursos públicos. </t>
  </si>
  <si>
    <t>Optimizar la administración de los ingresos municipales</t>
  </si>
  <si>
    <t xml:space="preserve">Fortalecer la seguridad publica de Magdalena Teitipac </t>
  </si>
  <si>
    <t>Compra de de 3 moto  patrullas</t>
  </si>
  <si>
    <t>3 piezas</t>
  </si>
  <si>
    <t>Impulsar la profesionalización y equipamiento del personal de seguridad.</t>
  </si>
  <si>
    <t>Gestionar programas de capacitación y certificación para policías municipales.</t>
  </si>
  <si>
    <t>Certificación de policias municipales de Magdalena Teitipac</t>
  </si>
  <si>
    <t>Gestionar la adquisición de vehículos de transporte para seguridad pública</t>
  </si>
  <si>
    <t>% de Planes elaborados     (Plan Municipal de Desarrollo elaborados/Total de Plan Municipal de Desarrollo programados) *100</t>
  </si>
  <si>
    <t>% de árboles sembrados     (No. de arboles sembrados/Total de arboles programados) *100</t>
  </si>
  <si>
    <t>% de limpieza de calles al año      (No. de veces de limpieza/Total de veces programadas) *100</t>
  </si>
  <si>
    <t>% de patrullas adquiridas  (No. de patrullas adquiridas/Total de patrullas programadas) *100</t>
  </si>
  <si>
    <t>% de motopatrullas adquiridas                               (No. de motopatrullas adquiridas/Total de patrullas programadas) *100</t>
  </si>
  <si>
    <t>% de policias certicados            (No. de policias municipales certificados/Total de policias municipales programados) *100</t>
  </si>
  <si>
    <t>Gestionar espacios adecuados comerciantes del mercado municipal de Magdalena Teitipac.</t>
  </si>
  <si>
    <t>Gestionar espacios adecuados para la compra venta de ganado</t>
  </si>
  <si>
    <t>Contribuir a la vivienda digna en Magdalena Teitipac</t>
  </si>
  <si>
    <t>Mejorar los espacios y servicios de la vivienda en Magdalena Teitipac</t>
  </si>
  <si>
    <t>Gestionar apoyo para construcción de baños con biodigestor</t>
  </si>
  <si>
    <t>Gestionar la construcción de cuartos</t>
  </si>
  <si>
    <t>Gestionar la instalación de calentadores solares.</t>
  </si>
  <si>
    <t>Promover infraestructuras de urbanización en Magdalena Teitipac.</t>
  </si>
  <si>
    <t>Impulsar la creación de infraestructuras que cubran las necesidades de la comunidad.</t>
  </si>
  <si>
    <t>Suministrar red de energía eléctrica optima.</t>
  </si>
  <si>
    <t>Suministrar red de alumbrado público.</t>
  </si>
  <si>
    <t>Ampliar el centro de residuos solidos.</t>
  </si>
  <si>
    <t>Construir espacios deportivos y de esparcimiento</t>
  </si>
  <si>
    <t>Mejorar la infraestructura de edificios puúblico</t>
  </si>
  <si>
    <t xml:space="preserve">Mejorar las vialidades de Magdalena Teitipac. </t>
  </si>
  <si>
    <t xml:space="preserve">Gestionar apoyos para el mejoramiento de las vialidades. </t>
  </si>
  <si>
    <t>Construir pavimentos.</t>
  </si>
  <si>
    <t xml:space="preserve">Rehabilitar de caminos </t>
  </si>
  <si>
    <t xml:space="preserve">Construcción de caminos </t>
  </si>
  <si>
    <t>Construir puentes.</t>
  </si>
  <si>
    <t xml:space="preserve">QUE LA INSTUTUCIÓN CARECE DE UN ESPACION PARA EL FOMENTO DE LA LECTURA </t>
  </si>
  <si>
    <t>Construcción de biblioteca en la escuela telesecundaria clave: 20DTV0547Z.</t>
  </si>
  <si>
    <t>48 M2</t>
  </si>
  <si>
    <t>Rehabilitación de 1 aula en la escuela telesecundaria clave: 20DTV0547Z.</t>
  </si>
  <si>
    <t>LOS TERMOMAGNETICOS SE DISPARAN Y SE DESCONECTA DEL SERVICIO ELECTRICO</t>
  </si>
  <si>
    <t>Mantenimiento de electricidad (dotación servicios básicos) en la escuela telesecundaria clave: 20DTV0547Z.</t>
  </si>
  <si>
    <t>1 SERVICIO</t>
  </si>
  <si>
    <t>LA CERCA EXISTENTE ES DE MALLA CICLONICA</t>
  </si>
  <si>
    <t>Construcción de barda perimetral en la escuela primaria Miguel Hidalgo clave: 20DPR0219G.</t>
  </si>
  <si>
    <t>260 ML</t>
  </si>
  <si>
    <t>SE CUENTA CON COMEDOR PROVISIONAL Y EXPUESTO A LA INTERPERIE</t>
  </si>
  <si>
    <t>Construcción de comedor escolar en la escuela primaria Miguel Hidalgo clave: 20DPR0219G.</t>
  </si>
  <si>
    <t>Mantenimiento de electricidad (dotación servicios básicos) en la escuela primaria Miguel Hidalgo clave: 20DPR0219G.</t>
  </si>
  <si>
    <t>Rehabilitación de 3 aulas en la escuela primaria Miguel Hidalgo clave: 20DPR3006Z.</t>
  </si>
  <si>
    <t>144 M2</t>
  </si>
  <si>
    <t>Mantenimiento de electricidad (dotación servicios básicos) en la escuela primaria Miguel Hidalgo clave: 20DPR3006Z.</t>
  </si>
  <si>
    <t>Construcción de barda perimetral en la escuela primaria Justo Sierra clave: 20DPB2351A.</t>
  </si>
  <si>
    <t>140 ML</t>
  </si>
  <si>
    <t xml:space="preserve">AULAS INSUFICIENTES, SE ESTA TOMANDO CLASES EN AULAS PROVISIONALES </t>
  </si>
  <si>
    <t>Construcción de 3 aulas en la escuela primaria Justo Sierra clave: 20DPB2351A.</t>
  </si>
  <si>
    <t>EL TERRENO DONDE SE VAN A CONSTRUIR LAS NUEVAS AULAS SE ENCUENTRA A 40 METROS 60 DEL BAÑO EXISTENTE</t>
  </si>
  <si>
    <t>Construcción de sanitarios en la escuela primaria Justo Sierra clave: 20DPB2351A.</t>
  </si>
  <si>
    <t>LA DIRECCION SE ESTA OCUPANDO PARA IMPARTIR CLASES</t>
  </si>
  <si>
    <t>Construcción de aula en la escuela preescolar José Vasconcelos clave: 20DCC0501Z.</t>
  </si>
  <si>
    <t>Construcción de barda perimetral en la escuela preescolar José Vasconcelos clave: 20DCC0501Z.</t>
  </si>
  <si>
    <t>70 ML</t>
  </si>
  <si>
    <t>Construcción de biblioteca escolar en la escuela preescolar Nesiu Biani clave: 20DCC0565J.</t>
  </si>
  <si>
    <t xml:space="preserve">LA PLAZA CIVICA EXISTENTE SE ENCUENTRA EN MUY MAL ESTADO </t>
  </si>
  <si>
    <t>Construcción de plaza cívica en la escuela preescolar Nesiu Biani clave: 20DCC0565J.</t>
  </si>
  <si>
    <t>435 M2</t>
  </si>
  <si>
    <t>Infraestructura educativas</t>
  </si>
  <si>
    <t>infraestructura edliati:aa</t>
  </si>
  <si>
    <t>Construcción de la Red de Drenaje Sanitario , Sección C</t>
  </si>
  <si>
    <t>Fortalecer la infraestructura educativa.</t>
  </si>
  <si>
    <t xml:space="preserve"> Gestionar infraestructura educativa en buenas condiciones</t>
  </si>
  <si>
    <t xml:space="preserve"> Impulsar la mejora de la infraestructura educativa de las instituciones educativas de Magdalena Teitipac</t>
  </si>
  <si>
    <t>Gestionar espacios que apoyen el desarrollo de los alumnos.</t>
  </si>
  <si>
    <t xml:space="preserve">Optimizar los servicios de agua potable y red de drenaje sanitario en las viviendas de Magdalena Teitipac </t>
  </si>
  <si>
    <t xml:space="preserve">Mejorar la calidad de la infraestructura de los servicios básicos en las viviendas de de Magdalena Teitipac. </t>
  </si>
  <si>
    <t>Dotar de servicio de agua potable eficiente</t>
  </si>
  <si>
    <t xml:space="preserve">Elaboración de proyecto ejecutivo del sistema de agua entubada en la zona 1 </t>
  </si>
  <si>
    <t>EXPEDIENTE</t>
  </si>
  <si>
    <t>FALTA EL ACCESO AL VITAL LIQUIDO</t>
  </si>
  <si>
    <t>Ampliación de la Red de Distribución de Agua Potable (PIR)</t>
  </si>
  <si>
    <t>4500 ML</t>
  </si>
  <si>
    <t>RED EN MAL ESTADO</t>
  </si>
  <si>
    <t>Rehabilitación del Sistema de Agua Potable (PIR)</t>
  </si>
  <si>
    <t>4000 ML</t>
  </si>
  <si>
    <t>Construcción del sistema de agua entubada en la zona 1</t>
  </si>
  <si>
    <t>5129 ML</t>
  </si>
  <si>
    <t>Construcción del sistema de agua entubada en la zona 2</t>
  </si>
  <si>
    <t>5500 ML</t>
  </si>
  <si>
    <t>Construcción de pozo profundo de agua entubada</t>
  </si>
  <si>
    <t>80 Mts.</t>
  </si>
  <si>
    <t>LA PRESA ESTA LLENA DE MATERIAL PETREO Y ORGANICA</t>
  </si>
  <si>
    <t>Rehabilitación de la presa el carrizal</t>
  </si>
  <si>
    <t>20000 M3</t>
  </si>
  <si>
    <t>Rehabilitación de la presa el Temazcal</t>
  </si>
  <si>
    <t>45000 M3</t>
  </si>
  <si>
    <t>LA LINEA DE CONDUCCION Y CERCA PERIMETRAL  EN MAL ESTADO</t>
  </si>
  <si>
    <t>Rehabilitación de olla de captación del paraje Bisha Roo</t>
  </si>
  <si>
    <t>4500 M3</t>
  </si>
  <si>
    <t>ESCASEZ DE AGUA EN TEMPORADA DE SEQUIA</t>
  </si>
  <si>
    <t>Construcción de una olla de captación de agua pluvial en el paraje Rio de León</t>
  </si>
  <si>
    <t>1 Olla</t>
  </si>
  <si>
    <t>Dotar de servicio de drenaje sanitario eficiente</t>
  </si>
  <si>
    <t>% de metros lineales construidos   (No. de metros lineales construidos/Total de metros lineales programados) *100</t>
  </si>
  <si>
    <t>% de metros cuadrados constridos  (No. de metros cuadrados construidos/Total de metros cuadrados programados) *100</t>
  </si>
  <si>
    <t>% de kilometros construidos   (No. de kilometros construidos/Total de kilometros  programados) *100</t>
  </si>
  <si>
    <t>% de sanitarios construidos   (No. de sanitarios construido/Total de sanitarios  programados) *100</t>
  </si>
  <si>
    <t>% de cuartos construidos    (No. de cuartos construidos/Total de cuartos construidos programados) *100</t>
  </si>
  <si>
    <t>80 CALENTADORES</t>
  </si>
  <si>
    <t>% de calentaores solares instalados(No. de calentaores solares instalados/Total de calentaores solares  programados) *100</t>
  </si>
  <si>
    <t>% de expedientes elaborados (No. de expedientes elaborados/Total de expedientes programados) *100</t>
  </si>
  <si>
    <t>% de metros cubicos constridos  (No. de metros cuadrados construidos/Total de metros cuadrados programados) *100</t>
  </si>
  <si>
    <t>% de ollas construidas  (No. de ollas onstruidaas/Total de ollas programadas) *100</t>
  </si>
  <si>
    <t>% de servicios elaborados (No. de servicios elaborados/Total de servicios programados) *100</t>
  </si>
  <si>
    <t>1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</si>
</sst>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2"/>
      <color theme="1"/>
      <name val="Calibri"/>
      <family val="2"/>
      <scheme val="minor"/>
    </font>
    <font>
      <b/>
      <sz val="12"/>
      <color theme="0"/>
      <name val="Arial"/>
      <family val="2"/>
    </font>
    <font>
      <sz val="10"/>
      <color rgb="FF000000"/>
      <name val="Calibri"/>
      <family val="2"/>
    </font>
    <font>
      <sz val="10"/>
      <color theme="1"/>
      <name val="Arial Nova"/>
      <family val="2"/>
    </font>
    <font>
      <sz val="10"/>
      <color theme="1"/>
      <name val="Calibri"/>
      <family val="2"/>
      <scheme val="minor"/>
    </font>
    <font>
      <sz val="9"/>
      <color theme="1"/>
      <name val="Calibri"/>
      <family val="2"/>
      <scheme val="minor"/>
    </font>
    <font>
      <b/>
      <sz val="7"/>
      <color theme="0"/>
      <name val="Arial"/>
      <family val="2"/>
    </font>
    <font>
      <sz val="7"/>
      <color theme="1"/>
      <name val="Calibri"/>
      <family val="2"/>
      <scheme val="minor"/>
    </font>
    <font>
      <sz val="7"/>
      <color theme="1"/>
      <name val="Arial Nova"/>
      <family val="2"/>
    </font>
    <font>
      <b/>
      <sz val="6"/>
      <color theme="0"/>
      <name val="Arial"/>
      <family val="2"/>
    </font>
    <font>
      <b/>
      <sz val="12"/>
      <color theme="0"/>
      <name val="Calibri"/>
      <family val="2"/>
      <scheme val="minor"/>
    </font>
    <font>
      <sz val="10"/>
      <color rgb="FF000000"/>
      <name val="Calibri"/>
      <family val="2"/>
      <scheme val="minor"/>
    </font>
    <font>
      <sz val="11"/>
      <color theme="1"/>
      <name val="Calibri"/>
      <family val="2"/>
    </font>
  </fonts>
  <fills count="3">
    <fill>
      <patternFill patternType="none"/>
    </fill>
    <fill>
      <patternFill patternType="gray125"/>
    </fill>
    <fill>
      <patternFill patternType="solid">
        <fgColor rgb="FF94165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1" fillId="0" borderId="1" xfId="0" applyFont="1" applyBorder="1"/>
    <xf numFmtId="0" fontId="2" fillId="2" borderId="1" xfId="0" applyFont="1" applyFill="1" applyBorder="1" applyAlignment="1">
      <alignment horizontal="center" vertical="center" wrapText="1"/>
    </xf>
    <xf numFmtId="164" fontId="1" fillId="0" borderId="1" xfId="0" applyNumberFormat="1" applyFont="1" applyBorder="1"/>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16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1" fillId="2" borderId="1" xfId="0" applyFont="1" applyFill="1" applyBorder="1" applyAlignment="1">
      <alignment horizontal="center" vertical="center" wrapText="1"/>
    </xf>
    <xf numFmtId="0" fontId="0" fillId="0" borderId="1" xfId="0" applyFont="1" applyBorder="1" applyAlignment="1">
      <alignment vertical="center" wrapText="1"/>
    </xf>
    <xf numFmtId="0" fontId="12"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41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
  <sheetViews>
    <sheetView topLeftCell="C3" zoomScale="106" zoomScaleNormal="106" workbookViewId="0">
      <selection activeCell="E7" sqref="E7"/>
    </sheetView>
  </sheetViews>
  <sheetFormatPr baseColWidth="10" defaultRowHeight="15" x14ac:dyDescent="0.25"/>
  <cols>
    <col min="1" max="1" width="8.140625" customWidth="1"/>
    <col min="2" max="2" width="10.7109375" style="19" customWidth="1"/>
    <col min="3" max="3" width="10.140625" customWidth="1"/>
    <col min="4" max="4" width="22.140625" bestFit="1" customWidth="1"/>
    <col min="5" max="5" width="16.140625" bestFit="1" customWidth="1"/>
    <col min="6" max="6" width="13.42578125" bestFit="1" customWidth="1"/>
    <col min="7" max="7" width="12.42578125" bestFit="1" customWidth="1"/>
    <col min="8" max="8" width="8.85546875" bestFit="1" customWidth="1"/>
    <col min="9" max="9" width="8.28515625" bestFit="1" customWidth="1"/>
    <col min="10" max="10" width="12.28515625" bestFit="1" customWidth="1"/>
    <col min="11" max="11" width="9.7109375" bestFit="1" customWidth="1"/>
    <col min="12" max="12" width="10.28515625" bestFit="1" customWidth="1"/>
    <col min="13" max="13" width="12.42578125" customWidth="1"/>
    <col min="14" max="14" width="5.5703125" bestFit="1" customWidth="1"/>
    <col min="15" max="15" width="12" customWidth="1"/>
    <col min="16" max="16" width="10.42578125" customWidth="1"/>
  </cols>
  <sheetData>
    <row r="1" spans="1:16" ht="24.75" x14ac:dyDescent="0.25">
      <c r="A1" s="12" t="s">
        <v>15</v>
      </c>
      <c r="B1" s="12" t="s">
        <v>0</v>
      </c>
      <c r="C1" s="12" t="s">
        <v>1</v>
      </c>
      <c r="D1" s="18" t="s">
        <v>2</v>
      </c>
      <c r="E1" s="18" t="s">
        <v>3</v>
      </c>
      <c r="F1" s="18" t="s">
        <v>4</v>
      </c>
      <c r="G1" s="18" t="s">
        <v>5</v>
      </c>
      <c r="H1" s="18" t="s">
        <v>6</v>
      </c>
      <c r="I1" s="18" t="s">
        <v>7</v>
      </c>
      <c r="J1" s="18" t="s">
        <v>8</v>
      </c>
      <c r="K1" s="18" t="s">
        <v>9</v>
      </c>
      <c r="L1" s="18" t="s">
        <v>10</v>
      </c>
      <c r="M1" s="18" t="s">
        <v>11</v>
      </c>
      <c r="N1" s="18" t="s">
        <v>12</v>
      </c>
      <c r="O1" s="18" t="s">
        <v>13</v>
      </c>
      <c r="P1" s="18" t="s">
        <v>14</v>
      </c>
    </row>
    <row r="2" spans="1:16" ht="90" x14ac:dyDescent="0.25">
      <c r="A2" s="13" t="s">
        <v>24</v>
      </c>
      <c r="B2" s="13" t="s">
        <v>17</v>
      </c>
      <c r="C2" s="13" t="s">
        <v>27</v>
      </c>
      <c r="D2" s="13" t="s">
        <v>173</v>
      </c>
      <c r="E2" s="13" t="s">
        <v>174</v>
      </c>
      <c r="F2" s="13" t="s">
        <v>175</v>
      </c>
      <c r="G2" s="13" t="s">
        <v>25</v>
      </c>
      <c r="H2" s="15">
        <v>-96.557833000000002</v>
      </c>
      <c r="I2" s="15">
        <v>16.906821000000001</v>
      </c>
      <c r="J2" s="13" t="s">
        <v>20</v>
      </c>
      <c r="K2" s="13">
        <v>2023</v>
      </c>
      <c r="L2" s="16">
        <v>650000</v>
      </c>
      <c r="M2" s="17" t="s">
        <v>22</v>
      </c>
      <c r="N2" s="13" t="s">
        <v>26</v>
      </c>
      <c r="O2" s="14">
        <v>4767</v>
      </c>
      <c r="P2" s="17" t="s">
        <v>172</v>
      </c>
    </row>
    <row r="3" spans="1:16" ht="90" x14ac:dyDescent="0.25">
      <c r="A3" s="13" t="s">
        <v>31</v>
      </c>
      <c r="B3" s="13" t="s">
        <v>17</v>
      </c>
      <c r="C3" s="13" t="s">
        <v>28</v>
      </c>
      <c r="D3" s="13" t="s">
        <v>176</v>
      </c>
      <c r="E3" s="13" t="s">
        <v>177</v>
      </c>
      <c r="F3" s="13" t="s">
        <v>178</v>
      </c>
      <c r="G3" s="13" t="s">
        <v>29</v>
      </c>
      <c r="H3" s="14">
        <v>-96.558767000000003</v>
      </c>
      <c r="I3" s="14">
        <v>16.906469999999999</v>
      </c>
      <c r="J3" s="13" t="s">
        <v>20</v>
      </c>
      <c r="K3" s="13">
        <v>2023</v>
      </c>
      <c r="L3" s="16">
        <v>2600000</v>
      </c>
      <c r="M3" s="17" t="s">
        <v>22</v>
      </c>
      <c r="N3" s="13" t="s">
        <v>30</v>
      </c>
      <c r="O3" s="14">
        <v>4767</v>
      </c>
      <c r="P3" s="17" t="s">
        <v>172</v>
      </c>
    </row>
    <row r="4" spans="1:16" ht="140.25" customHeight="1" x14ac:dyDescent="0.25">
      <c r="A4" s="13" t="s">
        <v>31</v>
      </c>
      <c r="B4" s="13" t="s">
        <v>17</v>
      </c>
      <c r="C4" s="13" t="s">
        <v>32</v>
      </c>
      <c r="D4" s="13" t="s">
        <v>176</v>
      </c>
      <c r="E4" s="13" t="s">
        <v>177</v>
      </c>
      <c r="F4" s="13" t="s">
        <v>178</v>
      </c>
      <c r="G4" s="13" t="s">
        <v>33</v>
      </c>
      <c r="H4" s="14">
        <v>-96.560728999999995</v>
      </c>
      <c r="I4" s="14">
        <v>16.906929000000002</v>
      </c>
      <c r="J4" s="13" t="s">
        <v>20</v>
      </c>
      <c r="K4" s="13">
        <v>2023</v>
      </c>
      <c r="L4" s="16">
        <v>3200000</v>
      </c>
      <c r="M4" s="17" t="s">
        <v>22</v>
      </c>
      <c r="N4" s="13" t="s">
        <v>30</v>
      </c>
      <c r="O4" s="14">
        <v>4801</v>
      </c>
      <c r="P4" s="17" t="s">
        <v>172</v>
      </c>
    </row>
  </sheetData>
  <printOptions horizontalCentered="1"/>
  <pageMargins left="0.19685039370078741" right="0.19685039370078741" top="0.19685039370078741" bottom="0.19685039370078741" header="0.31496062992125984" footer="0.31496062992125984"/>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topLeftCell="I1" workbookViewId="0">
      <selection activeCell="P4" sqref="P1:P4"/>
    </sheetView>
  </sheetViews>
  <sheetFormatPr baseColWidth="10" defaultRowHeight="15" x14ac:dyDescent="0.25"/>
  <cols>
    <col min="1" max="1" width="19.85546875" customWidth="1"/>
    <col min="2" max="2" width="24.28515625" customWidth="1"/>
    <col min="3" max="3" width="29.28515625" customWidth="1"/>
    <col min="4" max="4" width="22.85546875" customWidth="1"/>
    <col min="5" max="5" width="22.28515625" customWidth="1"/>
    <col min="6" max="6" width="22" customWidth="1"/>
    <col min="7" max="7" width="27.85546875" customWidth="1"/>
    <col min="9" max="9" width="12.140625" bestFit="1" customWidth="1"/>
    <col min="10" max="10" width="21.7109375" customWidth="1"/>
    <col min="11" max="11" width="13.7109375" bestFit="1" customWidth="1"/>
    <col min="13" max="13" width="19.28515625" bestFit="1" customWidth="1"/>
    <col min="15" max="15" width="20.28515625" customWidth="1"/>
    <col min="16" max="16" width="24.42578125" customWidth="1"/>
  </cols>
  <sheetData>
    <row r="1" spans="1:16" ht="63" x14ac:dyDescent="0.25">
      <c r="A1" s="2" t="s">
        <v>15</v>
      </c>
      <c r="B1" s="2" t="s">
        <v>0</v>
      </c>
      <c r="C1" s="2" t="s">
        <v>1</v>
      </c>
      <c r="D1" s="2" t="s">
        <v>2</v>
      </c>
      <c r="E1" s="2" t="s">
        <v>3</v>
      </c>
      <c r="F1" s="2" t="s">
        <v>4</v>
      </c>
      <c r="G1" s="2" t="s">
        <v>5</v>
      </c>
      <c r="H1" s="2" t="s">
        <v>6</v>
      </c>
      <c r="I1" s="2" t="s">
        <v>7</v>
      </c>
      <c r="J1" s="2" t="s">
        <v>8</v>
      </c>
      <c r="K1" s="2" t="s">
        <v>9</v>
      </c>
      <c r="L1" s="2" t="s">
        <v>10</v>
      </c>
      <c r="M1" s="2" t="s">
        <v>11</v>
      </c>
      <c r="N1" s="2" t="s">
        <v>12</v>
      </c>
      <c r="O1" s="2" t="s">
        <v>13</v>
      </c>
      <c r="P1" s="2" t="s">
        <v>14</v>
      </c>
    </row>
    <row r="2" spans="1:16" ht="76.5" x14ac:dyDescent="0.25">
      <c r="A2" s="6" t="s">
        <v>16</v>
      </c>
      <c r="B2" s="6" t="s">
        <v>17</v>
      </c>
      <c r="C2" s="4" t="s">
        <v>18</v>
      </c>
      <c r="D2" s="4" t="s">
        <v>179</v>
      </c>
      <c r="E2" s="4" t="s">
        <v>180</v>
      </c>
      <c r="F2" s="4" t="s">
        <v>181</v>
      </c>
      <c r="G2" s="4" t="s">
        <v>19</v>
      </c>
      <c r="H2" s="23">
        <v>-96.558767000000003</v>
      </c>
      <c r="I2" s="23">
        <v>16.906469999999999</v>
      </c>
      <c r="J2" s="7" t="s">
        <v>20</v>
      </c>
      <c r="K2" s="7" t="s">
        <v>21</v>
      </c>
      <c r="L2" s="22">
        <v>510000</v>
      </c>
      <c r="M2" s="22" t="s">
        <v>22</v>
      </c>
      <c r="N2" s="24" t="s">
        <v>23</v>
      </c>
      <c r="O2" s="7">
        <v>4767</v>
      </c>
      <c r="P2" s="4" t="s">
        <v>191</v>
      </c>
    </row>
    <row r="3" spans="1:16" ht="90" x14ac:dyDescent="0.25">
      <c r="A3" s="6" t="s">
        <v>57</v>
      </c>
      <c r="B3" s="6" t="s">
        <v>17</v>
      </c>
      <c r="C3" s="8" t="s">
        <v>49</v>
      </c>
      <c r="D3" s="8" t="s">
        <v>182</v>
      </c>
      <c r="E3" s="8" t="s">
        <v>183</v>
      </c>
      <c r="F3" s="8" t="s">
        <v>50</v>
      </c>
      <c r="G3" s="8" t="s">
        <v>51</v>
      </c>
      <c r="H3" s="7">
        <v>-96.560728999999995</v>
      </c>
      <c r="I3" s="7">
        <v>16.906929000000002</v>
      </c>
      <c r="J3" s="7" t="s">
        <v>20</v>
      </c>
      <c r="K3" s="8" t="s">
        <v>21</v>
      </c>
      <c r="L3" s="25">
        <v>100000</v>
      </c>
      <c r="M3" s="8" t="s">
        <v>52</v>
      </c>
      <c r="N3" s="24" t="s">
        <v>53</v>
      </c>
      <c r="O3" s="7">
        <v>4767</v>
      </c>
      <c r="P3" s="4" t="s">
        <v>192</v>
      </c>
    </row>
    <row r="4" spans="1:16" ht="90" x14ac:dyDescent="0.25">
      <c r="A4" s="6" t="s">
        <v>57</v>
      </c>
      <c r="B4" s="6" t="s">
        <v>17</v>
      </c>
      <c r="C4" s="8" t="s">
        <v>54</v>
      </c>
      <c r="D4" s="8" t="s">
        <v>182</v>
      </c>
      <c r="E4" s="8" t="s">
        <v>183</v>
      </c>
      <c r="F4" s="8" t="s">
        <v>50</v>
      </c>
      <c r="G4" s="8" t="s">
        <v>55</v>
      </c>
      <c r="H4" s="7">
        <v>-96.560728999999995</v>
      </c>
      <c r="I4" s="7">
        <v>16.906929000000002</v>
      </c>
      <c r="J4" s="7" t="s">
        <v>20</v>
      </c>
      <c r="K4" s="8" t="s">
        <v>21</v>
      </c>
      <c r="L4" s="25">
        <v>10000</v>
      </c>
      <c r="M4" s="8" t="s">
        <v>52</v>
      </c>
      <c r="N4" s="24" t="s">
        <v>56</v>
      </c>
      <c r="O4" s="7">
        <v>4767</v>
      </c>
      <c r="P4" s="4" t="s">
        <v>193</v>
      </c>
    </row>
    <row r="5" spans="1:16" ht="15.75" x14ac:dyDescent="0.25">
      <c r="A5" s="1"/>
      <c r="B5" s="1"/>
      <c r="C5" s="1"/>
      <c r="D5" s="1"/>
      <c r="E5" s="1"/>
      <c r="F5" s="1"/>
      <c r="G5" s="1"/>
      <c r="H5" s="1"/>
      <c r="I5" s="1"/>
      <c r="J5" s="1"/>
      <c r="K5" s="1"/>
      <c r="L5" s="3"/>
      <c r="M5" s="1"/>
      <c r="N5" s="1"/>
      <c r="O5" s="1"/>
      <c r="P5" s="1"/>
    </row>
    <row r="6" spans="1:16" ht="15.75" x14ac:dyDescent="0.25">
      <c r="A6" s="1"/>
      <c r="B6" s="1"/>
      <c r="C6" s="1"/>
      <c r="D6" s="1"/>
      <c r="E6" s="1"/>
      <c r="F6" s="1"/>
      <c r="G6" s="1"/>
      <c r="H6" s="1"/>
      <c r="I6" s="1"/>
      <c r="J6" s="1"/>
      <c r="K6" s="1"/>
      <c r="L6" s="3"/>
      <c r="M6" s="1"/>
      <c r="N6" s="1"/>
      <c r="O6" s="1"/>
      <c r="P6" s="1"/>
    </row>
    <row r="7" spans="1:16" ht="15.75" x14ac:dyDescent="0.25">
      <c r="A7" s="1"/>
      <c r="B7" s="1"/>
      <c r="C7" s="1"/>
      <c r="D7" s="1"/>
      <c r="E7" s="1"/>
      <c r="F7" s="1"/>
      <c r="G7" s="1"/>
      <c r="H7" s="1"/>
      <c r="I7" s="1"/>
      <c r="J7" s="1"/>
      <c r="K7" s="1"/>
      <c r="L7" s="3"/>
      <c r="M7" s="1"/>
      <c r="N7" s="1"/>
      <c r="O7" s="1"/>
      <c r="P7" s="1"/>
    </row>
    <row r="8" spans="1:16" ht="15.75" x14ac:dyDescent="0.25">
      <c r="A8" s="1"/>
      <c r="B8" s="1"/>
      <c r="C8" s="1"/>
      <c r="D8" s="1"/>
      <c r="E8" s="1"/>
      <c r="F8" s="1"/>
      <c r="G8" s="1"/>
      <c r="H8" s="1"/>
      <c r="I8" s="1"/>
      <c r="J8" s="1"/>
      <c r="K8" s="1"/>
      <c r="L8" s="3"/>
      <c r="M8" s="1"/>
      <c r="N8" s="1"/>
      <c r="O8" s="1"/>
      <c r="P8" s="1"/>
    </row>
    <row r="9" spans="1:16" ht="15.75" x14ac:dyDescent="0.25">
      <c r="A9" s="1"/>
      <c r="B9" s="1"/>
      <c r="C9" s="1"/>
      <c r="D9" s="1"/>
      <c r="E9" s="1"/>
      <c r="F9" s="1"/>
      <c r="G9" s="1"/>
      <c r="H9" s="1"/>
      <c r="I9" s="1"/>
      <c r="J9" s="1"/>
      <c r="K9" s="1"/>
      <c r="L9" s="3"/>
      <c r="M9" s="1"/>
      <c r="N9" s="1"/>
      <c r="O9" s="1"/>
      <c r="P9" s="1"/>
    </row>
    <row r="10" spans="1:16" ht="15.75" x14ac:dyDescent="0.25">
      <c r="A10" s="1"/>
      <c r="B10" s="1"/>
      <c r="C10" s="1"/>
      <c r="D10" s="1"/>
      <c r="E10" s="1"/>
      <c r="F10" s="1"/>
      <c r="G10" s="1"/>
      <c r="H10" s="1"/>
      <c r="I10" s="1"/>
      <c r="J10" s="1"/>
      <c r="K10" s="1"/>
      <c r="L10" s="3"/>
      <c r="M10" s="1"/>
      <c r="N10" s="1"/>
      <c r="O10" s="1"/>
      <c r="P10" s="1"/>
    </row>
    <row r="11" spans="1:16" ht="15.75" x14ac:dyDescent="0.25">
      <c r="A11" s="1"/>
      <c r="B11" s="1"/>
      <c r="C11" s="1"/>
      <c r="D11" s="1"/>
      <c r="E11" s="1"/>
      <c r="F11" s="1"/>
      <c r="G11" s="1"/>
      <c r="H11" s="1"/>
      <c r="I11" s="1"/>
      <c r="J11" s="1"/>
      <c r="K11" s="1"/>
      <c r="L11" s="3"/>
      <c r="M11" s="1"/>
      <c r="N11" s="1"/>
      <c r="O11" s="1"/>
      <c r="P11" s="1"/>
    </row>
    <row r="12" spans="1:16" ht="15.75" x14ac:dyDescent="0.25">
      <c r="A12" s="1"/>
      <c r="B12" s="1"/>
      <c r="C12" s="1"/>
      <c r="D12" s="1"/>
      <c r="E12" s="1"/>
      <c r="F12" s="1"/>
      <c r="G12" s="1"/>
      <c r="H12" s="1"/>
      <c r="I12" s="1"/>
      <c r="J12" s="1"/>
      <c r="K12" s="1"/>
      <c r="L12" s="3"/>
      <c r="M12" s="1"/>
      <c r="N12" s="1"/>
      <c r="O12" s="1"/>
      <c r="P12" s="1"/>
    </row>
    <row r="13" spans="1:16" ht="15.75" x14ac:dyDescent="0.25">
      <c r="A13" s="1"/>
      <c r="B13" s="1"/>
      <c r="C13" s="1"/>
      <c r="D13" s="1"/>
      <c r="E13" s="1"/>
      <c r="F13" s="1"/>
      <c r="G13" s="1"/>
      <c r="H13" s="1"/>
      <c r="I13" s="1"/>
      <c r="J13" s="1"/>
      <c r="K13" s="1"/>
      <c r="L13" s="3"/>
      <c r="M13" s="1"/>
      <c r="N13" s="1"/>
      <c r="O13" s="1"/>
      <c r="P13" s="1"/>
    </row>
    <row r="14" spans="1:16" ht="15.75" x14ac:dyDescent="0.25">
      <c r="A14" s="1"/>
      <c r="B14" s="1"/>
      <c r="C14" s="1"/>
      <c r="D14" s="1"/>
      <c r="E14" s="1"/>
      <c r="F14" s="1"/>
      <c r="G14" s="1"/>
      <c r="H14" s="1"/>
      <c r="I14" s="1"/>
      <c r="J14" s="1"/>
      <c r="K14" s="1"/>
      <c r="L14" s="3"/>
      <c r="M14" s="1"/>
      <c r="N14" s="1"/>
      <c r="O14" s="1"/>
      <c r="P14" s="1"/>
    </row>
    <row r="15" spans="1:16" ht="15.75" x14ac:dyDescent="0.25">
      <c r="A15" s="1"/>
      <c r="B15" s="1"/>
      <c r="C15" s="1"/>
      <c r="D15" s="1"/>
      <c r="E15" s="1"/>
      <c r="F15" s="1"/>
      <c r="G15" s="1"/>
      <c r="H15" s="1"/>
      <c r="I15" s="1"/>
      <c r="J15" s="1"/>
      <c r="K15" s="1"/>
      <c r="L15" s="3"/>
      <c r="M15" s="1"/>
      <c r="N15" s="1"/>
      <c r="O15" s="1"/>
      <c r="P15" s="1"/>
    </row>
    <row r="16" spans="1:16" ht="15.75" x14ac:dyDescent="0.25">
      <c r="A16" s="1"/>
      <c r="B16" s="1"/>
      <c r="C16" s="1"/>
      <c r="D16" s="1"/>
      <c r="E16" s="1"/>
      <c r="F16" s="1"/>
      <c r="G16" s="1"/>
      <c r="H16" s="1"/>
      <c r="I16" s="1"/>
      <c r="J16" s="1"/>
      <c r="K16" s="1"/>
      <c r="L16" s="3"/>
      <c r="M16" s="1"/>
      <c r="N16" s="1"/>
      <c r="O16" s="1"/>
      <c r="P16" s="1"/>
    </row>
    <row r="17" spans="1:16" ht="15.75" x14ac:dyDescent="0.25">
      <c r="A17" s="1"/>
      <c r="B17" s="1"/>
      <c r="C17" s="1"/>
      <c r="D17" s="1"/>
      <c r="E17" s="1"/>
      <c r="F17" s="1"/>
      <c r="G17" s="1"/>
      <c r="H17" s="1"/>
      <c r="I17" s="1"/>
      <c r="J17" s="1"/>
      <c r="K17" s="1"/>
      <c r="L17" s="3"/>
      <c r="M17" s="1"/>
      <c r="N17" s="1"/>
      <c r="O17" s="1"/>
      <c r="P17" s="1"/>
    </row>
    <row r="18" spans="1:16" ht="15.75" x14ac:dyDescent="0.25">
      <c r="A18" s="1"/>
      <c r="B18" s="1"/>
      <c r="C18" s="1"/>
      <c r="D18" s="1"/>
      <c r="E18" s="1"/>
      <c r="F18" s="1"/>
      <c r="G18" s="1"/>
      <c r="H18" s="1"/>
      <c r="I18" s="1"/>
      <c r="J18" s="1"/>
      <c r="K18" s="1"/>
      <c r="L18" s="3"/>
      <c r="M18" s="1"/>
      <c r="N18" s="1"/>
      <c r="O18" s="1"/>
      <c r="P18" s="1"/>
    </row>
    <row r="19" spans="1:16" ht="15.75" x14ac:dyDescent="0.25">
      <c r="A19" s="1"/>
      <c r="B19" s="1"/>
      <c r="C19" s="1"/>
      <c r="D19" s="1"/>
      <c r="E19" s="1"/>
      <c r="F19" s="1"/>
      <c r="G19" s="1"/>
      <c r="H19" s="1"/>
      <c r="I19" s="1"/>
      <c r="J19" s="1"/>
      <c r="K19" s="1"/>
      <c r="L19" s="3"/>
      <c r="M19" s="1"/>
      <c r="N19" s="1"/>
      <c r="O19" s="1"/>
      <c r="P19" s="1"/>
    </row>
    <row r="20" spans="1:16" ht="15.75" x14ac:dyDescent="0.25">
      <c r="A20" s="1"/>
      <c r="B20" s="1"/>
      <c r="C20" s="1"/>
      <c r="D20" s="1"/>
      <c r="E20" s="1"/>
      <c r="F20" s="1"/>
      <c r="G20" s="1"/>
      <c r="H20" s="1"/>
      <c r="I20" s="1"/>
      <c r="J20" s="1"/>
      <c r="K20" s="1"/>
      <c r="L20" s="3"/>
      <c r="M20" s="1"/>
      <c r="N20" s="1"/>
      <c r="O20" s="1"/>
      <c r="P20" s="1"/>
    </row>
    <row r="21" spans="1:16" ht="15.75" x14ac:dyDescent="0.25">
      <c r="A21" s="1"/>
      <c r="B21" s="1"/>
      <c r="C21" s="1"/>
      <c r="D21" s="1"/>
      <c r="E21" s="1"/>
      <c r="F21" s="1"/>
      <c r="G21" s="1"/>
      <c r="H21" s="1"/>
      <c r="I21" s="1"/>
      <c r="J21" s="1"/>
      <c r="K21" s="1"/>
      <c r="L21" s="3"/>
      <c r="M21" s="1"/>
      <c r="N21" s="1"/>
      <c r="O21" s="1"/>
      <c r="P21" s="1"/>
    </row>
    <row r="22" spans="1:16" ht="15.75" x14ac:dyDescent="0.25">
      <c r="A22" s="1"/>
      <c r="B22" s="1"/>
      <c r="C22" s="1"/>
      <c r="D22" s="1"/>
      <c r="E22" s="1"/>
      <c r="F22" s="1"/>
      <c r="G22" s="1"/>
      <c r="H22" s="1"/>
      <c r="I22" s="1"/>
      <c r="J22" s="1"/>
      <c r="K22" s="1"/>
      <c r="L22" s="3"/>
      <c r="M22" s="1"/>
      <c r="N22" s="1"/>
      <c r="O22" s="1"/>
      <c r="P22" s="1"/>
    </row>
    <row r="23" spans="1:16" ht="15.75" x14ac:dyDescent="0.25">
      <c r="A23" s="1"/>
      <c r="B23" s="1"/>
      <c r="C23" s="1"/>
      <c r="D23" s="1"/>
      <c r="E23" s="1"/>
      <c r="F23" s="1"/>
      <c r="G23" s="1"/>
      <c r="H23" s="1"/>
      <c r="I23" s="1"/>
      <c r="J23" s="1"/>
      <c r="K23" s="1"/>
      <c r="L23" s="3"/>
      <c r="M23" s="1"/>
      <c r="N23" s="1"/>
      <c r="O23" s="1"/>
      <c r="P23" s="1"/>
    </row>
    <row r="24" spans="1:16" ht="15.75" x14ac:dyDescent="0.25">
      <c r="A24" s="1"/>
      <c r="B24" s="1"/>
      <c r="C24" s="1"/>
      <c r="D24" s="1"/>
      <c r="E24" s="1"/>
      <c r="F24" s="1"/>
      <c r="G24" s="1"/>
      <c r="H24" s="1"/>
      <c r="I24" s="1"/>
      <c r="J24" s="1"/>
      <c r="K24" s="1"/>
      <c r="L24" s="3"/>
      <c r="M24" s="1"/>
      <c r="N24" s="1"/>
      <c r="O24" s="1"/>
      <c r="P24" s="1"/>
    </row>
    <row r="25" spans="1:16" ht="15.75" x14ac:dyDescent="0.25">
      <c r="A25" s="1"/>
      <c r="B25" s="1"/>
      <c r="C25" s="1"/>
      <c r="D25" s="1"/>
      <c r="E25" s="1"/>
      <c r="F25" s="1"/>
      <c r="G25" s="1"/>
      <c r="H25" s="1"/>
      <c r="I25" s="1"/>
      <c r="J25" s="1"/>
      <c r="K25" s="1"/>
      <c r="L25" s="3"/>
      <c r="M25" s="1"/>
      <c r="N25" s="1"/>
      <c r="O25" s="1"/>
      <c r="P25" s="1"/>
    </row>
    <row r="26" spans="1:16" ht="15.75" x14ac:dyDescent="0.25">
      <c r="A26" s="1"/>
      <c r="B26" s="1"/>
      <c r="C26" s="1"/>
      <c r="D26" s="1"/>
      <c r="E26" s="1"/>
      <c r="F26" s="1"/>
      <c r="G26" s="1"/>
      <c r="H26" s="1"/>
      <c r="I26" s="1"/>
      <c r="J26" s="1"/>
      <c r="K26" s="1"/>
      <c r="L26" s="3"/>
      <c r="M26" s="1"/>
      <c r="N26" s="1"/>
      <c r="O26" s="1"/>
      <c r="P26" s="1"/>
    </row>
    <row r="27" spans="1:16" ht="15.75" x14ac:dyDescent="0.25">
      <c r="A27" s="1"/>
      <c r="B27" s="1"/>
      <c r="C27" s="1"/>
      <c r="D27" s="1"/>
      <c r="E27" s="1"/>
      <c r="F27" s="1"/>
      <c r="G27" s="1"/>
      <c r="H27" s="1"/>
      <c r="I27" s="1"/>
      <c r="J27" s="1"/>
      <c r="K27" s="1"/>
      <c r="L27" s="3"/>
      <c r="M27" s="1"/>
      <c r="N27" s="1"/>
      <c r="O27" s="1"/>
      <c r="P27" s="1"/>
    </row>
    <row r="28" spans="1:16" ht="15.75" x14ac:dyDescent="0.25">
      <c r="A28" s="1"/>
      <c r="B28" s="1"/>
      <c r="C28" s="1"/>
      <c r="D28" s="1"/>
      <c r="E28" s="1"/>
      <c r="F28" s="1"/>
      <c r="G28" s="1"/>
      <c r="H28" s="1"/>
      <c r="I28" s="1"/>
      <c r="J28" s="1"/>
      <c r="K28" s="1"/>
      <c r="L28" s="3"/>
      <c r="M28" s="1"/>
      <c r="N28" s="1"/>
      <c r="O28" s="1"/>
      <c r="P28" s="1"/>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6"/>
  <sheetViews>
    <sheetView tabSelected="1" topLeftCell="I1" zoomScaleNormal="100" workbookViewId="0">
      <selection activeCell="I8" sqref="I8"/>
    </sheetView>
  </sheetViews>
  <sheetFormatPr baseColWidth="10" defaultRowHeight="15" x14ac:dyDescent="0.25"/>
  <cols>
    <col min="1" max="1" width="19.85546875" customWidth="1"/>
    <col min="2" max="2" width="24.28515625" customWidth="1"/>
    <col min="3" max="3" width="29.28515625" customWidth="1"/>
    <col min="4" max="4" width="22.85546875" customWidth="1"/>
    <col min="5" max="5" width="22.28515625" customWidth="1"/>
    <col min="6" max="6" width="22" customWidth="1"/>
    <col min="7" max="7" width="27.85546875" customWidth="1"/>
    <col min="9" max="9" width="12.140625" bestFit="1" customWidth="1"/>
    <col min="10" max="10" width="21.7109375" customWidth="1"/>
    <col min="11" max="11" width="13.7109375" bestFit="1" customWidth="1"/>
    <col min="12" max="12" width="12.7109375" bestFit="1" customWidth="1"/>
    <col min="13" max="13" width="19.28515625" bestFit="1" customWidth="1"/>
    <col min="15" max="15" width="20.28515625" customWidth="1"/>
    <col min="16" max="16" width="24.42578125" customWidth="1"/>
  </cols>
  <sheetData>
    <row r="1" spans="1:16" ht="31.5" x14ac:dyDescent="0.25">
      <c r="A1" s="26" t="s">
        <v>15</v>
      </c>
      <c r="B1" s="26" t="s">
        <v>0</v>
      </c>
      <c r="C1" s="26" t="s">
        <v>1</v>
      </c>
      <c r="D1" s="26" t="s">
        <v>2</v>
      </c>
      <c r="E1" s="26" t="s">
        <v>3</v>
      </c>
      <c r="F1" s="26" t="s">
        <v>4</v>
      </c>
      <c r="G1" s="26" t="s">
        <v>5</v>
      </c>
      <c r="H1" s="26" t="s">
        <v>6</v>
      </c>
      <c r="I1" s="26" t="s">
        <v>7</v>
      </c>
      <c r="J1" s="26" t="s">
        <v>8</v>
      </c>
      <c r="K1" s="26" t="s">
        <v>9</v>
      </c>
      <c r="L1" s="26" t="s">
        <v>10</v>
      </c>
      <c r="M1" s="26" t="s">
        <v>11</v>
      </c>
      <c r="N1" s="26" t="s">
        <v>12</v>
      </c>
      <c r="O1" s="26" t="s">
        <v>13</v>
      </c>
      <c r="P1" s="26" t="s">
        <v>14</v>
      </c>
    </row>
    <row r="2" spans="1:16" ht="63" x14ac:dyDescent="0.25">
      <c r="A2" s="6" t="s">
        <v>34</v>
      </c>
      <c r="B2" s="7" t="s">
        <v>17</v>
      </c>
      <c r="C2" s="9" t="s">
        <v>35</v>
      </c>
      <c r="D2" s="9" t="s">
        <v>184</v>
      </c>
      <c r="E2" s="27" t="s">
        <v>187</v>
      </c>
      <c r="F2" s="9" t="s">
        <v>190</v>
      </c>
      <c r="G2" s="9" t="s">
        <v>36</v>
      </c>
      <c r="H2" s="11" t="s">
        <v>37</v>
      </c>
      <c r="I2" s="11" t="s">
        <v>38</v>
      </c>
      <c r="J2" s="9" t="s">
        <v>39</v>
      </c>
      <c r="K2" s="9" t="s">
        <v>40</v>
      </c>
      <c r="L2" s="10">
        <v>1000000</v>
      </c>
      <c r="M2" s="9" t="s">
        <v>41</v>
      </c>
      <c r="N2" s="29" t="s">
        <v>42</v>
      </c>
      <c r="O2" s="7">
        <v>4767</v>
      </c>
      <c r="P2" s="28" t="s">
        <v>194</v>
      </c>
    </row>
    <row r="3" spans="1:16" ht="63.75" x14ac:dyDescent="0.25">
      <c r="A3" s="6" t="s">
        <v>34</v>
      </c>
      <c r="B3" s="7" t="s">
        <v>17</v>
      </c>
      <c r="C3" s="9" t="s">
        <v>35</v>
      </c>
      <c r="D3" s="9" t="s">
        <v>184</v>
      </c>
      <c r="E3" s="27" t="s">
        <v>187</v>
      </c>
      <c r="F3" s="9" t="s">
        <v>190</v>
      </c>
      <c r="G3" s="9" t="s">
        <v>185</v>
      </c>
      <c r="H3" s="11" t="s">
        <v>37</v>
      </c>
      <c r="I3" s="11" t="s">
        <v>38</v>
      </c>
      <c r="J3" s="9" t="s">
        <v>39</v>
      </c>
      <c r="K3" s="9" t="s">
        <v>40</v>
      </c>
      <c r="L3" s="10">
        <v>300000</v>
      </c>
      <c r="M3" s="9" t="s">
        <v>41</v>
      </c>
      <c r="N3" s="29" t="s">
        <v>186</v>
      </c>
      <c r="O3" s="7">
        <v>4767</v>
      </c>
      <c r="P3" s="28" t="s">
        <v>195</v>
      </c>
    </row>
    <row r="4" spans="1:16" ht="63.75" x14ac:dyDescent="0.25">
      <c r="A4" s="6" t="s">
        <v>34</v>
      </c>
      <c r="B4" s="7" t="s">
        <v>17</v>
      </c>
      <c r="C4" s="9" t="s">
        <v>43</v>
      </c>
      <c r="D4" s="9" t="s">
        <v>44</v>
      </c>
      <c r="E4" s="27" t="s">
        <v>187</v>
      </c>
      <c r="F4" s="9" t="s">
        <v>188</v>
      </c>
      <c r="G4" s="9" t="s">
        <v>189</v>
      </c>
      <c r="H4" s="11" t="s">
        <v>45</v>
      </c>
      <c r="I4" s="11" t="s">
        <v>46</v>
      </c>
      <c r="J4" s="9" t="s">
        <v>39</v>
      </c>
      <c r="K4" s="9" t="s">
        <v>40</v>
      </c>
      <c r="L4" s="10">
        <f>12500*7</f>
        <v>87500</v>
      </c>
      <c r="M4" s="9" t="s">
        <v>41</v>
      </c>
      <c r="N4" s="29" t="s">
        <v>47</v>
      </c>
      <c r="O4" s="7">
        <v>4767</v>
      </c>
      <c r="P4" s="28" t="s">
        <v>196</v>
      </c>
    </row>
    <row r="5" spans="1:16" ht="15.75" x14ac:dyDescent="0.25">
      <c r="A5" s="1"/>
      <c r="B5" s="1"/>
      <c r="C5" s="1"/>
      <c r="D5" s="1"/>
      <c r="E5" s="1"/>
      <c r="F5" s="1"/>
      <c r="G5" s="1"/>
      <c r="H5" s="1"/>
      <c r="I5" s="1"/>
      <c r="J5" s="1"/>
      <c r="K5" s="1"/>
      <c r="L5" s="3"/>
      <c r="M5" s="1"/>
      <c r="N5" s="1"/>
      <c r="O5" s="1"/>
      <c r="P5" s="1"/>
    </row>
    <row r="6" spans="1:16" ht="15.75" x14ac:dyDescent="0.25">
      <c r="A6" s="1"/>
      <c r="B6" s="1"/>
      <c r="C6" s="1"/>
      <c r="D6" s="1"/>
      <c r="E6" s="1"/>
      <c r="F6" s="1"/>
      <c r="G6" s="1"/>
      <c r="H6" s="1"/>
      <c r="I6" s="1"/>
      <c r="J6" s="1"/>
      <c r="K6" s="1"/>
      <c r="L6" s="3"/>
      <c r="M6" s="1"/>
      <c r="N6" s="1"/>
      <c r="O6" s="1"/>
      <c r="P6" s="1"/>
    </row>
    <row r="7" spans="1:16" ht="15.75" x14ac:dyDescent="0.25">
      <c r="A7" s="1"/>
      <c r="B7" s="1"/>
      <c r="C7" s="1"/>
      <c r="D7" s="1"/>
      <c r="E7" s="1"/>
      <c r="F7" s="1"/>
      <c r="G7" s="1"/>
      <c r="H7" s="1"/>
      <c r="I7" s="1"/>
      <c r="J7" s="1"/>
      <c r="K7" s="1"/>
      <c r="L7" s="3"/>
      <c r="M7" s="1"/>
      <c r="N7" s="1"/>
      <c r="O7" s="1"/>
      <c r="P7" s="1"/>
    </row>
    <row r="8" spans="1:16" ht="15.75" x14ac:dyDescent="0.25">
      <c r="A8" s="1"/>
      <c r="B8" s="1"/>
      <c r="C8" s="1"/>
      <c r="D8" s="1"/>
      <c r="E8" s="1"/>
      <c r="F8" s="1"/>
      <c r="G8" s="1"/>
      <c r="H8" s="1"/>
      <c r="I8" s="1"/>
      <c r="J8" s="1"/>
      <c r="K8" s="1"/>
      <c r="L8" s="3"/>
      <c r="M8" s="1"/>
      <c r="N8" s="1"/>
      <c r="O8" s="1"/>
      <c r="P8" s="1"/>
    </row>
    <row r="9" spans="1:16" ht="15.75" x14ac:dyDescent="0.25">
      <c r="A9" s="1"/>
      <c r="B9" s="1"/>
      <c r="C9" s="1"/>
      <c r="D9" s="1"/>
      <c r="E9" s="1"/>
      <c r="F9" s="1"/>
      <c r="G9" s="1"/>
      <c r="H9" s="1"/>
      <c r="I9" s="1"/>
      <c r="J9" s="1"/>
      <c r="K9" s="1"/>
      <c r="L9" s="3"/>
      <c r="M9" s="1"/>
      <c r="N9" s="1"/>
      <c r="O9" s="1"/>
      <c r="P9" s="1"/>
    </row>
    <row r="10" spans="1:16" ht="15.75" x14ac:dyDescent="0.25">
      <c r="A10" s="1"/>
      <c r="B10" s="1"/>
      <c r="C10" s="1"/>
      <c r="D10" s="1"/>
      <c r="E10" s="1"/>
      <c r="F10" s="1"/>
      <c r="G10" s="1"/>
      <c r="H10" s="1"/>
      <c r="I10" s="1"/>
      <c r="J10" s="1"/>
      <c r="K10" s="1"/>
      <c r="L10" s="3"/>
      <c r="M10" s="1"/>
      <c r="N10" s="1"/>
      <c r="O10" s="1"/>
      <c r="P10" s="1"/>
    </row>
    <row r="11" spans="1:16" ht="15.75" x14ac:dyDescent="0.25">
      <c r="A11" s="1"/>
      <c r="B11" s="1"/>
      <c r="C11" s="1"/>
      <c r="D11" s="1"/>
      <c r="E11" s="1"/>
      <c r="F11" s="1"/>
      <c r="G11" s="1"/>
      <c r="H11" s="1"/>
      <c r="I11" s="1"/>
      <c r="J11" s="1"/>
      <c r="K11" s="1"/>
      <c r="L11" s="3"/>
      <c r="M11" s="1"/>
      <c r="N11" s="1"/>
      <c r="O11" s="1"/>
      <c r="P11" s="1"/>
    </row>
    <row r="12" spans="1:16" ht="15.75" x14ac:dyDescent="0.25">
      <c r="A12" s="1"/>
      <c r="B12" s="1"/>
      <c r="C12" s="1"/>
      <c r="D12" s="1"/>
      <c r="E12" s="1"/>
      <c r="F12" s="1"/>
      <c r="G12" s="1"/>
      <c r="H12" s="1"/>
      <c r="I12" s="1"/>
      <c r="J12" s="1"/>
      <c r="K12" s="1"/>
      <c r="L12" s="3"/>
      <c r="M12" s="1"/>
      <c r="N12" s="1"/>
      <c r="O12" s="1"/>
      <c r="P12" s="1"/>
    </row>
    <row r="13" spans="1:16" ht="15.75" x14ac:dyDescent="0.25">
      <c r="A13" s="1"/>
      <c r="B13" s="1"/>
      <c r="C13" s="1"/>
      <c r="D13" s="1"/>
      <c r="E13" s="1"/>
      <c r="F13" s="1"/>
      <c r="G13" s="1"/>
      <c r="H13" s="1"/>
      <c r="I13" s="1"/>
      <c r="J13" s="1"/>
      <c r="K13" s="1"/>
      <c r="L13" s="3"/>
      <c r="M13" s="1"/>
      <c r="N13" s="1"/>
      <c r="O13" s="1"/>
      <c r="P13" s="1"/>
    </row>
    <row r="14" spans="1:16" ht="15.75" x14ac:dyDescent="0.25">
      <c r="A14" s="1"/>
      <c r="B14" s="1"/>
      <c r="C14" s="1"/>
      <c r="D14" s="1"/>
      <c r="E14" s="1"/>
      <c r="F14" s="1"/>
      <c r="G14" s="1"/>
      <c r="H14" s="1"/>
      <c r="I14" s="1"/>
      <c r="J14" s="1"/>
      <c r="K14" s="1"/>
      <c r="L14" s="3"/>
      <c r="M14" s="1"/>
      <c r="N14" s="1"/>
      <c r="O14" s="1"/>
      <c r="P14" s="1"/>
    </row>
    <row r="15" spans="1:16" ht="15.75" x14ac:dyDescent="0.25">
      <c r="A15" s="1"/>
      <c r="B15" s="1"/>
      <c r="C15" s="1"/>
      <c r="D15" s="1"/>
      <c r="E15" s="1"/>
      <c r="F15" s="1"/>
      <c r="G15" s="1"/>
      <c r="H15" s="1"/>
      <c r="I15" s="1"/>
      <c r="J15" s="1"/>
      <c r="K15" s="1"/>
      <c r="L15" s="3"/>
      <c r="M15" s="1"/>
      <c r="N15" s="1"/>
      <c r="O15" s="1"/>
      <c r="P15" s="1"/>
    </row>
    <row r="16" spans="1:16" ht="15.75" x14ac:dyDescent="0.25">
      <c r="A16" s="1"/>
      <c r="B16" s="1"/>
      <c r="C16" s="1"/>
      <c r="D16" s="1"/>
      <c r="E16" s="1"/>
      <c r="F16" s="1"/>
      <c r="G16" s="1"/>
      <c r="H16" s="1"/>
      <c r="I16" s="1"/>
      <c r="J16" s="1"/>
      <c r="K16" s="1"/>
      <c r="L16" s="3"/>
      <c r="M16" s="1"/>
      <c r="N16" s="1"/>
      <c r="O16" s="1"/>
      <c r="P16" s="1"/>
    </row>
    <row r="17" spans="1:16" ht="15.75" x14ac:dyDescent="0.25">
      <c r="A17" s="1"/>
      <c r="B17" s="1"/>
      <c r="C17" s="1"/>
      <c r="D17" s="1"/>
      <c r="E17" s="1"/>
      <c r="F17" s="1"/>
      <c r="G17" s="1"/>
      <c r="H17" s="1"/>
      <c r="I17" s="1"/>
      <c r="J17" s="1"/>
      <c r="K17" s="1"/>
      <c r="L17" s="3"/>
      <c r="M17" s="1"/>
      <c r="N17" s="1"/>
      <c r="O17" s="1"/>
      <c r="P17" s="1"/>
    </row>
    <row r="18" spans="1:16" ht="15.75" x14ac:dyDescent="0.25">
      <c r="A18" s="1"/>
      <c r="B18" s="1"/>
      <c r="C18" s="1"/>
      <c r="D18" s="1"/>
      <c r="E18" s="1"/>
      <c r="F18" s="1"/>
      <c r="G18" s="1"/>
      <c r="H18" s="1"/>
      <c r="I18" s="1"/>
      <c r="J18" s="1"/>
      <c r="K18" s="1"/>
      <c r="L18" s="3"/>
      <c r="M18" s="1"/>
      <c r="N18" s="1"/>
      <c r="O18" s="1"/>
      <c r="P18" s="1"/>
    </row>
    <row r="19" spans="1:16" ht="15.75" x14ac:dyDescent="0.25">
      <c r="A19" s="1"/>
      <c r="B19" s="1"/>
      <c r="C19" s="1"/>
      <c r="D19" s="1"/>
      <c r="E19" s="1"/>
      <c r="F19" s="1"/>
      <c r="G19" s="1"/>
      <c r="H19" s="1"/>
      <c r="I19" s="1"/>
      <c r="J19" s="1"/>
      <c r="K19" s="1"/>
      <c r="L19" s="3"/>
      <c r="M19" s="1"/>
      <c r="N19" s="1"/>
      <c r="O19" s="1"/>
      <c r="P19" s="1"/>
    </row>
    <row r="20" spans="1:16" ht="15.75" x14ac:dyDescent="0.25">
      <c r="A20" s="1"/>
      <c r="B20" s="1"/>
      <c r="C20" s="1"/>
      <c r="D20" s="1"/>
      <c r="E20" s="1"/>
      <c r="F20" s="1"/>
      <c r="G20" s="1"/>
      <c r="H20" s="1"/>
      <c r="I20" s="1"/>
      <c r="J20" s="1"/>
      <c r="K20" s="1"/>
      <c r="L20" s="3"/>
      <c r="M20" s="1"/>
      <c r="N20" s="1"/>
      <c r="O20" s="1"/>
      <c r="P20" s="1"/>
    </row>
    <row r="21" spans="1:16" ht="15.75" x14ac:dyDescent="0.25">
      <c r="A21" s="1"/>
      <c r="B21" s="1"/>
      <c r="C21" s="1"/>
      <c r="D21" s="1"/>
      <c r="E21" s="1"/>
      <c r="F21" s="1"/>
      <c r="G21" s="1"/>
      <c r="H21" s="1"/>
      <c r="I21" s="1"/>
      <c r="J21" s="1"/>
      <c r="K21" s="1"/>
      <c r="L21" s="3"/>
      <c r="M21" s="1"/>
      <c r="N21" s="1"/>
      <c r="O21" s="1"/>
      <c r="P21" s="1"/>
    </row>
    <row r="22" spans="1:16" ht="15.75" x14ac:dyDescent="0.25">
      <c r="A22" s="1"/>
      <c r="B22" s="1"/>
      <c r="C22" s="1"/>
      <c r="D22" s="1"/>
      <c r="E22" s="1"/>
      <c r="F22" s="1"/>
      <c r="G22" s="1"/>
      <c r="H22" s="1"/>
      <c r="I22" s="1"/>
      <c r="J22" s="1"/>
      <c r="K22" s="1"/>
      <c r="L22" s="3"/>
      <c r="M22" s="1"/>
      <c r="N22" s="1"/>
      <c r="O22" s="1"/>
      <c r="P22" s="1"/>
    </row>
    <row r="23" spans="1:16" ht="15.75" x14ac:dyDescent="0.25">
      <c r="A23" s="1"/>
      <c r="B23" s="1"/>
      <c r="C23" s="1"/>
      <c r="D23" s="1"/>
      <c r="E23" s="1"/>
      <c r="F23" s="1"/>
      <c r="G23" s="1"/>
      <c r="H23" s="1"/>
      <c r="I23" s="1"/>
      <c r="J23" s="1"/>
      <c r="K23" s="1"/>
      <c r="L23" s="3"/>
      <c r="M23" s="1"/>
      <c r="N23" s="1"/>
      <c r="O23" s="1"/>
      <c r="P23" s="1"/>
    </row>
    <row r="24" spans="1:16" ht="15.75" x14ac:dyDescent="0.25">
      <c r="A24" s="1"/>
      <c r="B24" s="1"/>
      <c r="C24" s="1"/>
      <c r="D24" s="1"/>
      <c r="E24" s="1"/>
      <c r="F24" s="1"/>
      <c r="G24" s="1"/>
      <c r="H24" s="1"/>
      <c r="I24" s="1"/>
      <c r="J24" s="1"/>
      <c r="K24" s="1"/>
      <c r="L24" s="3"/>
      <c r="M24" s="1"/>
      <c r="N24" s="1"/>
      <c r="O24" s="1"/>
      <c r="P24" s="1"/>
    </row>
    <row r="25" spans="1:16" ht="15.75" x14ac:dyDescent="0.25">
      <c r="A25" s="1"/>
      <c r="B25" s="1"/>
      <c r="C25" s="1"/>
      <c r="D25" s="1"/>
      <c r="E25" s="1"/>
      <c r="F25" s="1"/>
      <c r="G25" s="1"/>
      <c r="H25" s="1"/>
      <c r="I25" s="1"/>
      <c r="J25" s="1"/>
      <c r="K25" s="1"/>
      <c r="L25" s="3"/>
      <c r="M25" s="1"/>
      <c r="N25" s="1"/>
      <c r="O25" s="1"/>
      <c r="P25" s="1"/>
    </row>
    <row r="26" spans="1:16" ht="15.75" x14ac:dyDescent="0.25">
      <c r="A26" s="1"/>
      <c r="B26" s="1"/>
      <c r="C26" s="1"/>
      <c r="D26" s="1"/>
      <c r="E26" s="1"/>
      <c r="F26" s="1"/>
      <c r="G26" s="1"/>
      <c r="H26" s="1"/>
      <c r="I26" s="1"/>
      <c r="J26" s="1"/>
      <c r="K26" s="1"/>
      <c r="L26" s="3"/>
      <c r="M26" s="1"/>
      <c r="N26" s="1"/>
      <c r="O26" s="1"/>
      <c r="P26" s="1"/>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topLeftCell="G1" workbookViewId="0">
      <selection activeCell="P2" sqref="P2:P3"/>
    </sheetView>
  </sheetViews>
  <sheetFormatPr baseColWidth="10" defaultRowHeight="15" x14ac:dyDescent="0.25"/>
  <cols>
    <col min="1" max="1" width="19.85546875" customWidth="1"/>
    <col min="2" max="2" width="24.28515625" customWidth="1"/>
    <col min="3" max="3" width="29.28515625" customWidth="1"/>
    <col min="4" max="4" width="22.85546875" customWidth="1"/>
    <col min="5" max="5" width="22.28515625" customWidth="1"/>
    <col min="6" max="6" width="22" customWidth="1"/>
    <col min="7" max="7" width="27.85546875" customWidth="1"/>
    <col min="8" max="8" width="11.5703125" bestFit="1" customWidth="1"/>
    <col min="9" max="9" width="12.28515625" bestFit="1" customWidth="1"/>
    <col min="10" max="10" width="21.7109375" customWidth="1"/>
    <col min="11" max="11" width="13.85546875" bestFit="1" customWidth="1"/>
    <col min="12" max="12" width="12.28515625" bestFit="1" customWidth="1"/>
    <col min="13" max="13" width="19.28515625" bestFit="1" customWidth="1"/>
    <col min="15" max="15" width="20.28515625" customWidth="1"/>
    <col min="16" max="16" width="24.42578125" customWidth="1"/>
  </cols>
  <sheetData>
    <row r="1" spans="1:16" ht="31.5" x14ac:dyDescent="0.25">
      <c r="A1" s="26" t="s">
        <v>15</v>
      </c>
      <c r="B1" s="26" t="s">
        <v>0</v>
      </c>
      <c r="C1" s="26" t="s">
        <v>1</v>
      </c>
      <c r="D1" s="26" t="s">
        <v>2</v>
      </c>
      <c r="E1" s="26" t="s">
        <v>3</v>
      </c>
      <c r="F1" s="26" t="s">
        <v>4</v>
      </c>
      <c r="G1" s="26" t="s">
        <v>5</v>
      </c>
      <c r="H1" s="26" t="s">
        <v>6</v>
      </c>
      <c r="I1" s="26" t="s">
        <v>7</v>
      </c>
      <c r="J1" s="26" t="s">
        <v>8</v>
      </c>
      <c r="K1" s="26" t="s">
        <v>9</v>
      </c>
      <c r="L1" s="26" t="s">
        <v>10</v>
      </c>
      <c r="M1" s="26" t="s">
        <v>11</v>
      </c>
      <c r="N1" s="26" t="s">
        <v>12</v>
      </c>
      <c r="O1" s="26" t="s">
        <v>13</v>
      </c>
      <c r="P1" s="26" t="s">
        <v>14</v>
      </c>
    </row>
    <row r="2" spans="1:16" ht="63.75" x14ac:dyDescent="0.25">
      <c r="A2" s="6" t="s">
        <v>67</v>
      </c>
      <c r="B2" s="7" t="s">
        <v>17</v>
      </c>
      <c r="C2" s="7" t="s">
        <v>58</v>
      </c>
      <c r="D2" s="7" t="s">
        <v>59</v>
      </c>
      <c r="E2" s="7" t="s">
        <v>60</v>
      </c>
      <c r="F2" s="7" t="s">
        <v>198</v>
      </c>
      <c r="G2" s="7" t="s">
        <v>61</v>
      </c>
      <c r="H2" s="5">
        <v>-96.557764000000006</v>
      </c>
      <c r="I2" s="5">
        <v>16.907906000000001</v>
      </c>
      <c r="J2" s="7" t="s">
        <v>20</v>
      </c>
      <c r="K2" s="7" t="s">
        <v>62</v>
      </c>
      <c r="L2" s="21">
        <v>5300000</v>
      </c>
      <c r="M2" s="22" t="s">
        <v>22</v>
      </c>
      <c r="N2" s="7" t="s">
        <v>63</v>
      </c>
      <c r="O2" s="5">
        <v>420</v>
      </c>
      <c r="P2" s="22" t="s">
        <v>284</v>
      </c>
    </row>
    <row r="3" spans="1:16" ht="63.75" x14ac:dyDescent="0.25">
      <c r="A3" s="6" t="s">
        <v>67</v>
      </c>
      <c r="B3" s="7" t="s">
        <v>17</v>
      </c>
      <c r="C3" s="7" t="s">
        <v>64</v>
      </c>
      <c r="D3" s="7" t="s">
        <v>59</v>
      </c>
      <c r="E3" s="7" t="s">
        <v>60</v>
      </c>
      <c r="F3" s="7" t="s">
        <v>197</v>
      </c>
      <c r="G3" s="7" t="s">
        <v>65</v>
      </c>
      <c r="H3" s="5">
        <v>-96.558469000000002</v>
      </c>
      <c r="I3" s="5">
        <v>16.906030000000001</v>
      </c>
      <c r="J3" s="7" t="s">
        <v>20</v>
      </c>
      <c r="K3" s="7">
        <v>2024</v>
      </c>
      <c r="L3" s="21">
        <v>1100000</v>
      </c>
      <c r="M3" s="22" t="s">
        <v>22</v>
      </c>
      <c r="N3" s="7" t="s">
        <v>66</v>
      </c>
      <c r="O3" s="5">
        <v>4767</v>
      </c>
      <c r="P3" s="22" t="s">
        <v>284</v>
      </c>
    </row>
    <row r="4" spans="1:16" ht="15.75" x14ac:dyDescent="0.25">
      <c r="A4" s="1"/>
      <c r="B4" s="1"/>
      <c r="C4" s="1"/>
      <c r="D4" s="1"/>
      <c r="E4" s="1"/>
      <c r="F4" s="1"/>
      <c r="G4" s="1"/>
      <c r="H4" s="1"/>
      <c r="I4" s="1"/>
      <c r="J4" s="1"/>
      <c r="K4" s="1"/>
      <c r="L4" s="3"/>
      <c r="M4" s="1"/>
      <c r="N4" s="1"/>
      <c r="O4" s="1"/>
      <c r="P4" s="1"/>
    </row>
    <row r="5" spans="1:16" ht="15.75" x14ac:dyDescent="0.25">
      <c r="A5" s="1"/>
      <c r="B5" s="1"/>
      <c r="C5" s="1"/>
      <c r="D5" s="1"/>
      <c r="E5" s="1"/>
      <c r="F5" s="1"/>
      <c r="G5" s="1"/>
      <c r="H5" s="1"/>
      <c r="I5" s="1"/>
      <c r="J5" s="1"/>
      <c r="K5" s="1"/>
      <c r="L5" s="3"/>
      <c r="M5" s="1"/>
      <c r="N5" s="1"/>
      <c r="O5" s="1"/>
      <c r="P5" s="1"/>
    </row>
    <row r="6" spans="1:16" ht="15.75" x14ac:dyDescent="0.25">
      <c r="A6" s="1"/>
      <c r="B6" s="1"/>
      <c r="C6" s="1"/>
      <c r="D6" s="1"/>
      <c r="E6" s="1"/>
      <c r="F6" s="1"/>
      <c r="G6" s="1"/>
      <c r="H6" s="1"/>
      <c r="I6" s="1"/>
      <c r="J6" s="1"/>
      <c r="K6" s="1"/>
      <c r="L6" s="3"/>
      <c r="M6" s="1"/>
      <c r="N6" s="1"/>
      <c r="O6" s="1"/>
      <c r="P6" s="1"/>
    </row>
    <row r="7" spans="1:16" ht="15.75" x14ac:dyDescent="0.25">
      <c r="A7" s="1"/>
      <c r="B7" s="1"/>
      <c r="C7" s="1"/>
      <c r="D7" s="1"/>
      <c r="E7" s="1"/>
      <c r="F7" s="1"/>
      <c r="G7" s="1"/>
      <c r="H7" s="1"/>
      <c r="I7" s="1"/>
      <c r="J7" s="1"/>
      <c r="K7" s="1"/>
      <c r="L7" s="3"/>
      <c r="M7" s="1"/>
      <c r="N7" s="1"/>
      <c r="O7" s="1"/>
      <c r="P7" s="1"/>
    </row>
    <row r="8" spans="1:16" ht="15.75" x14ac:dyDescent="0.25">
      <c r="A8" s="1"/>
      <c r="B8" s="1"/>
      <c r="C8" s="1"/>
      <c r="D8" s="1"/>
      <c r="E8" s="1"/>
      <c r="F8" s="1"/>
      <c r="G8" s="1"/>
      <c r="H8" s="1"/>
      <c r="I8" s="1"/>
      <c r="J8" s="1"/>
      <c r="K8" s="1"/>
      <c r="L8" s="3"/>
      <c r="M8" s="1"/>
      <c r="N8" s="1"/>
      <c r="O8" s="1"/>
      <c r="P8" s="1"/>
    </row>
    <row r="9" spans="1:16" ht="15.75" x14ac:dyDescent="0.25">
      <c r="A9" s="1"/>
      <c r="B9" s="1"/>
      <c r="C9" s="1"/>
      <c r="D9" s="1"/>
      <c r="E9" s="1"/>
      <c r="F9" s="1"/>
      <c r="G9" s="1"/>
      <c r="H9" s="1"/>
      <c r="I9" s="1"/>
      <c r="J9" s="1"/>
      <c r="K9" s="1"/>
      <c r="L9" s="3"/>
      <c r="M9" s="1"/>
      <c r="N9" s="1"/>
      <c r="O9" s="1"/>
      <c r="P9" s="1"/>
    </row>
    <row r="10" spans="1:16" ht="15.75" x14ac:dyDescent="0.25">
      <c r="A10" s="1"/>
      <c r="B10" s="1"/>
      <c r="C10" s="1"/>
      <c r="D10" s="1"/>
      <c r="E10" s="1"/>
      <c r="F10" s="1"/>
      <c r="G10" s="1"/>
      <c r="H10" s="1"/>
      <c r="I10" s="1"/>
      <c r="J10" s="1"/>
      <c r="K10" s="1"/>
      <c r="L10" s="3"/>
      <c r="M10" s="1"/>
      <c r="N10" s="1"/>
      <c r="O10" s="1"/>
      <c r="P10" s="1"/>
    </row>
    <row r="11" spans="1:16" ht="15.75" x14ac:dyDescent="0.25">
      <c r="A11" s="1"/>
      <c r="B11" s="1"/>
      <c r="C11" s="1"/>
      <c r="D11" s="1"/>
      <c r="E11" s="1"/>
      <c r="F11" s="1"/>
      <c r="G11" s="1"/>
      <c r="H11" s="1"/>
      <c r="I11" s="1"/>
      <c r="J11" s="1"/>
      <c r="K11" s="1"/>
      <c r="L11" s="3"/>
      <c r="M11" s="1"/>
      <c r="N11" s="1"/>
      <c r="O11" s="1"/>
      <c r="P11" s="1"/>
    </row>
    <row r="12" spans="1:16" ht="15.75" x14ac:dyDescent="0.25">
      <c r="A12" s="1"/>
      <c r="B12" s="1"/>
      <c r="C12" s="1"/>
      <c r="D12" s="1"/>
      <c r="E12" s="1"/>
      <c r="F12" s="1"/>
      <c r="G12" s="1"/>
      <c r="H12" s="1"/>
      <c r="I12" s="1"/>
      <c r="J12" s="1"/>
      <c r="K12" s="1"/>
      <c r="L12" s="3"/>
      <c r="M12" s="1"/>
      <c r="N12" s="1"/>
      <c r="O12" s="1"/>
      <c r="P12" s="1"/>
    </row>
    <row r="13" spans="1:16" ht="15.75" x14ac:dyDescent="0.25">
      <c r="A13" s="1"/>
      <c r="B13" s="1"/>
      <c r="C13" s="1"/>
      <c r="D13" s="1"/>
      <c r="E13" s="1"/>
      <c r="F13" s="1"/>
      <c r="G13" s="1"/>
      <c r="H13" s="1"/>
      <c r="I13" s="1"/>
      <c r="J13" s="1"/>
      <c r="K13" s="1"/>
      <c r="L13" s="3"/>
      <c r="M13" s="1"/>
      <c r="N13" s="1"/>
      <c r="O13" s="1"/>
      <c r="P13" s="1"/>
    </row>
    <row r="14" spans="1:16" ht="15.75" x14ac:dyDescent="0.25">
      <c r="A14" s="1"/>
      <c r="B14" s="1"/>
      <c r="C14" s="1"/>
      <c r="D14" s="1"/>
      <c r="E14" s="1"/>
      <c r="F14" s="1"/>
      <c r="G14" s="1"/>
      <c r="H14" s="1"/>
      <c r="I14" s="1"/>
      <c r="J14" s="1"/>
      <c r="K14" s="1"/>
      <c r="L14" s="3"/>
      <c r="M14" s="1"/>
      <c r="N14" s="1"/>
      <c r="O14" s="1"/>
      <c r="P14" s="1"/>
    </row>
    <row r="15" spans="1:16" ht="15.75" x14ac:dyDescent="0.25">
      <c r="A15" s="1"/>
      <c r="B15" s="1"/>
      <c r="C15" s="1"/>
      <c r="D15" s="1"/>
      <c r="E15" s="1"/>
      <c r="F15" s="1"/>
      <c r="G15" s="1"/>
      <c r="H15" s="1"/>
      <c r="I15" s="1"/>
      <c r="J15" s="1"/>
      <c r="K15" s="1"/>
      <c r="L15" s="3"/>
      <c r="M15" s="1"/>
      <c r="N15" s="1"/>
      <c r="O15" s="1"/>
      <c r="P15" s="1"/>
    </row>
    <row r="16" spans="1:16" ht="15.75" x14ac:dyDescent="0.25">
      <c r="A16" s="1"/>
      <c r="B16" s="1"/>
      <c r="C16" s="1"/>
      <c r="D16" s="1"/>
      <c r="E16" s="1"/>
      <c r="F16" s="1"/>
      <c r="G16" s="1"/>
      <c r="H16" s="1"/>
      <c r="I16" s="1"/>
      <c r="J16" s="1"/>
      <c r="K16" s="1"/>
      <c r="L16" s="3"/>
      <c r="M16" s="1"/>
      <c r="N16" s="1"/>
      <c r="O16" s="1"/>
      <c r="P16" s="1"/>
    </row>
    <row r="17" spans="1:16" ht="15.75" x14ac:dyDescent="0.25">
      <c r="A17" s="1"/>
      <c r="B17" s="1"/>
      <c r="C17" s="1"/>
      <c r="D17" s="1"/>
      <c r="E17" s="1"/>
      <c r="F17" s="1"/>
      <c r="G17" s="1"/>
      <c r="H17" s="1"/>
      <c r="I17" s="1"/>
      <c r="J17" s="1"/>
      <c r="K17" s="1"/>
      <c r="L17" s="3"/>
      <c r="M17" s="1"/>
      <c r="N17" s="1"/>
      <c r="O17" s="1"/>
      <c r="P17" s="1"/>
    </row>
    <row r="18" spans="1:16" ht="15.75" x14ac:dyDescent="0.25">
      <c r="A18" s="1"/>
      <c r="B18" s="1"/>
      <c r="C18" s="1"/>
      <c r="D18" s="1"/>
      <c r="E18" s="1"/>
      <c r="F18" s="1"/>
      <c r="G18" s="1"/>
      <c r="H18" s="1"/>
      <c r="I18" s="1"/>
      <c r="J18" s="1"/>
      <c r="K18" s="1"/>
      <c r="L18" s="3"/>
      <c r="M18" s="1"/>
      <c r="N18" s="1"/>
      <c r="O18" s="1"/>
      <c r="P18" s="1"/>
    </row>
    <row r="19" spans="1:16" ht="15.75" x14ac:dyDescent="0.25">
      <c r="A19" s="1"/>
      <c r="B19" s="1"/>
      <c r="C19" s="1"/>
      <c r="D19" s="1"/>
      <c r="E19" s="1"/>
      <c r="F19" s="1"/>
      <c r="G19" s="1"/>
      <c r="H19" s="1"/>
      <c r="I19" s="1"/>
      <c r="J19" s="1"/>
      <c r="K19" s="1"/>
      <c r="L19" s="3"/>
      <c r="M19" s="1"/>
      <c r="N19" s="1"/>
      <c r="O19" s="1"/>
      <c r="P19" s="1"/>
    </row>
    <row r="20" spans="1:16" ht="15.75" x14ac:dyDescent="0.25">
      <c r="A20" s="1"/>
      <c r="B20" s="1"/>
      <c r="C20" s="1"/>
      <c r="D20" s="1"/>
      <c r="E20" s="1"/>
      <c r="F20" s="1"/>
      <c r="G20" s="1"/>
      <c r="H20" s="1"/>
      <c r="I20" s="1"/>
      <c r="J20" s="1"/>
      <c r="K20" s="1"/>
      <c r="L20" s="3"/>
      <c r="M20" s="1"/>
      <c r="N20" s="1"/>
      <c r="O20" s="1"/>
      <c r="P20" s="1"/>
    </row>
    <row r="21" spans="1:16" ht="15.75" x14ac:dyDescent="0.25">
      <c r="A21" s="1"/>
      <c r="B21" s="1"/>
      <c r="C21" s="1"/>
      <c r="D21" s="1"/>
      <c r="E21" s="1"/>
      <c r="F21" s="1"/>
      <c r="G21" s="1"/>
      <c r="H21" s="1"/>
      <c r="I21" s="1"/>
      <c r="J21" s="1"/>
      <c r="K21" s="1"/>
      <c r="L21" s="3"/>
      <c r="M21" s="1"/>
      <c r="N21" s="1"/>
      <c r="O21" s="1"/>
      <c r="P21" s="1"/>
    </row>
    <row r="22" spans="1:16" ht="15.75" x14ac:dyDescent="0.25">
      <c r="A22" s="1"/>
      <c r="B22" s="1"/>
      <c r="C22" s="1"/>
      <c r="D22" s="1"/>
      <c r="E22" s="1"/>
      <c r="F22" s="1"/>
      <c r="G22" s="1"/>
      <c r="H22" s="1"/>
      <c r="I22" s="1"/>
      <c r="J22" s="1"/>
      <c r="K22" s="1"/>
      <c r="L22" s="3"/>
      <c r="M22" s="1"/>
      <c r="N22" s="1"/>
      <c r="O22" s="1"/>
      <c r="P22" s="1"/>
    </row>
    <row r="23" spans="1:16" ht="15.75" x14ac:dyDescent="0.25">
      <c r="A23" s="1"/>
      <c r="B23" s="1"/>
      <c r="C23" s="1"/>
      <c r="D23" s="1"/>
      <c r="E23" s="1"/>
      <c r="F23" s="1"/>
      <c r="G23" s="1"/>
      <c r="H23" s="1"/>
      <c r="I23" s="1"/>
      <c r="J23" s="1"/>
      <c r="K23" s="1"/>
      <c r="L23" s="3"/>
      <c r="M23" s="1"/>
      <c r="N23" s="1"/>
      <c r="O23" s="1"/>
      <c r="P23" s="1"/>
    </row>
    <row r="24" spans="1:16" ht="15.75" x14ac:dyDescent="0.25">
      <c r="A24" s="1"/>
      <c r="B24" s="1"/>
      <c r="C24" s="1"/>
      <c r="D24" s="1"/>
      <c r="E24" s="1"/>
      <c r="F24" s="1"/>
      <c r="G24" s="1"/>
      <c r="H24" s="1"/>
      <c r="I24" s="1"/>
      <c r="J24" s="1"/>
      <c r="K24" s="1"/>
      <c r="L24" s="3"/>
      <c r="M24" s="1"/>
      <c r="N24" s="1"/>
      <c r="O24" s="1"/>
      <c r="P24" s="1"/>
    </row>
    <row r="25" spans="1:16" ht="15.75" x14ac:dyDescent="0.25">
      <c r="A25" s="1"/>
      <c r="B25" s="1"/>
      <c r="C25" s="1"/>
      <c r="D25" s="1"/>
      <c r="E25" s="1"/>
      <c r="F25" s="1"/>
      <c r="G25" s="1"/>
      <c r="H25" s="1"/>
      <c r="I25" s="1"/>
      <c r="J25" s="1"/>
      <c r="K25" s="1"/>
      <c r="L25" s="3"/>
      <c r="M25" s="1"/>
      <c r="N25" s="1"/>
      <c r="O25" s="1"/>
      <c r="P25" s="1"/>
    </row>
    <row r="26" spans="1:16" ht="15.75" x14ac:dyDescent="0.25">
      <c r="A26" s="1"/>
      <c r="B26" s="1"/>
      <c r="C26" s="1"/>
      <c r="D26" s="1"/>
      <c r="E26" s="1"/>
      <c r="F26" s="1"/>
      <c r="G26" s="1"/>
      <c r="H26" s="1"/>
      <c r="I26" s="1"/>
      <c r="J26" s="1"/>
      <c r="K26" s="1"/>
      <c r="L26" s="3"/>
      <c r="M26" s="1"/>
      <c r="N26" s="1"/>
      <c r="O26" s="1"/>
      <c r="P26" s="1"/>
    </row>
    <row r="27" spans="1:16" ht="15.75" x14ac:dyDescent="0.25">
      <c r="A27" s="1"/>
      <c r="B27" s="1"/>
      <c r="C27" s="1"/>
      <c r="D27" s="1"/>
      <c r="E27" s="1"/>
      <c r="F27" s="1"/>
      <c r="G27" s="1"/>
      <c r="H27" s="1"/>
      <c r="I27" s="1"/>
      <c r="J27" s="1"/>
      <c r="K27" s="1"/>
      <c r="L27" s="3"/>
      <c r="M27" s="1"/>
      <c r="N27" s="1"/>
      <c r="O27" s="1"/>
      <c r="P27" s="1"/>
    </row>
    <row r="28" spans="1:16" ht="15.75" x14ac:dyDescent="0.25">
      <c r="A28" s="1"/>
      <c r="B28" s="1"/>
      <c r="C28" s="1"/>
      <c r="D28" s="1"/>
      <c r="E28" s="1"/>
      <c r="F28" s="1"/>
      <c r="G28" s="1"/>
      <c r="H28" s="1"/>
      <c r="I28" s="1"/>
      <c r="J28" s="1"/>
      <c r="K28" s="1"/>
      <c r="L28" s="3"/>
      <c r="M28" s="1"/>
      <c r="N28" s="1"/>
      <c r="O28" s="1"/>
      <c r="P28" s="1"/>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9"/>
  <sheetViews>
    <sheetView topLeftCell="I13" workbookViewId="0">
      <selection activeCell="P14" sqref="P14"/>
    </sheetView>
  </sheetViews>
  <sheetFormatPr baseColWidth="10" defaultRowHeight="15" x14ac:dyDescent="0.25"/>
  <cols>
    <col min="1" max="1" width="19.85546875" customWidth="1"/>
    <col min="2" max="2" width="24.28515625" customWidth="1"/>
    <col min="3" max="3" width="29.28515625" customWidth="1"/>
    <col min="4" max="4" width="22.85546875" customWidth="1"/>
    <col min="5" max="5" width="22.28515625" customWidth="1"/>
    <col min="6" max="6" width="22" customWidth="1"/>
    <col min="7" max="7" width="27.85546875" customWidth="1"/>
    <col min="8" max="8" width="11.5703125" bestFit="1" customWidth="1"/>
    <col min="9" max="9" width="12.28515625" bestFit="1" customWidth="1"/>
    <col min="10" max="10" width="21.7109375" customWidth="1"/>
    <col min="11" max="11" width="13.85546875" bestFit="1" customWidth="1"/>
    <col min="12" max="12" width="12.28515625" bestFit="1" customWidth="1"/>
    <col min="13" max="13" width="19.28515625" bestFit="1" customWidth="1"/>
    <col min="15" max="15" width="20.28515625" customWidth="1"/>
    <col min="16" max="16" width="24.42578125" customWidth="1"/>
  </cols>
  <sheetData>
    <row r="1" spans="1:16" ht="31.5" x14ac:dyDescent="0.25">
      <c r="A1" s="26" t="s">
        <v>15</v>
      </c>
      <c r="B1" s="26" t="s">
        <v>0</v>
      </c>
      <c r="C1" s="26" t="s">
        <v>1</v>
      </c>
      <c r="D1" s="26" t="s">
        <v>2</v>
      </c>
      <c r="E1" s="26" t="s">
        <v>3</v>
      </c>
      <c r="F1" s="26" t="s">
        <v>4</v>
      </c>
      <c r="G1" s="26" t="s">
        <v>5</v>
      </c>
      <c r="H1" s="26" t="s">
        <v>6</v>
      </c>
      <c r="I1" s="26" t="s">
        <v>7</v>
      </c>
      <c r="J1" s="26" t="s">
        <v>8</v>
      </c>
      <c r="K1" s="26" t="s">
        <v>9</v>
      </c>
      <c r="L1" s="26" t="s">
        <v>10</v>
      </c>
      <c r="M1" s="26" t="s">
        <v>11</v>
      </c>
      <c r="N1" s="26" t="s">
        <v>12</v>
      </c>
      <c r="O1" s="26" t="s">
        <v>13</v>
      </c>
      <c r="P1" s="26" t="s">
        <v>14</v>
      </c>
    </row>
    <row r="2" spans="1:16" ht="63.75" x14ac:dyDescent="0.25">
      <c r="A2" s="6" t="s">
        <v>68</v>
      </c>
      <c r="B2" s="7" t="s">
        <v>17</v>
      </c>
      <c r="C2" s="7" t="s">
        <v>70</v>
      </c>
      <c r="D2" s="7" t="s">
        <v>204</v>
      </c>
      <c r="E2" s="7" t="s">
        <v>205</v>
      </c>
      <c r="F2" s="7" t="s">
        <v>206</v>
      </c>
      <c r="G2" s="7" t="s">
        <v>71</v>
      </c>
      <c r="H2" s="5">
        <v>-96.561235999999994</v>
      </c>
      <c r="I2" s="5">
        <v>16.903338999999999</v>
      </c>
      <c r="J2" s="7" t="s">
        <v>20</v>
      </c>
      <c r="K2" s="7">
        <v>2023</v>
      </c>
      <c r="L2" s="21">
        <v>2500000</v>
      </c>
      <c r="M2" s="22" t="s">
        <v>22</v>
      </c>
      <c r="N2" s="7" t="s">
        <v>72</v>
      </c>
      <c r="O2" s="5">
        <v>401</v>
      </c>
      <c r="P2" s="22" t="s">
        <v>283</v>
      </c>
    </row>
    <row r="3" spans="1:16" ht="140.25" x14ac:dyDescent="0.25">
      <c r="A3" s="6" t="s">
        <v>68</v>
      </c>
      <c r="B3" s="7" t="s">
        <v>17</v>
      </c>
      <c r="C3" s="7" t="s">
        <v>73</v>
      </c>
      <c r="D3" s="7" t="s">
        <v>204</v>
      </c>
      <c r="E3" s="7" t="s">
        <v>205</v>
      </c>
      <c r="F3" s="7" t="s">
        <v>206</v>
      </c>
      <c r="G3" s="7" t="s">
        <v>74</v>
      </c>
      <c r="H3" s="5">
        <v>-96.561235999999994</v>
      </c>
      <c r="I3" s="5">
        <v>16.903338999999999</v>
      </c>
      <c r="J3" s="7" t="s">
        <v>48</v>
      </c>
      <c r="K3" s="7">
        <v>2023</v>
      </c>
      <c r="L3" s="21">
        <v>4600000</v>
      </c>
      <c r="M3" s="22" t="s">
        <v>22</v>
      </c>
      <c r="N3" s="7" t="s">
        <v>75</v>
      </c>
      <c r="O3" s="5">
        <v>293</v>
      </c>
      <c r="P3" s="22" t="s">
        <v>283</v>
      </c>
    </row>
    <row r="4" spans="1:16" ht="63.75" x14ac:dyDescent="0.25">
      <c r="A4" s="6" t="s">
        <v>68</v>
      </c>
      <c r="B4" s="7" t="s">
        <v>17</v>
      </c>
      <c r="C4" s="7" t="s">
        <v>76</v>
      </c>
      <c r="D4" s="7" t="s">
        <v>204</v>
      </c>
      <c r="E4" s="7" t="s">
        <v>205</v>
      </c>
      <c r="F4" s="7" t="s">
        <v>207</v>
      </c>
      <c r="G4" s="7" t="s">
        <v>77</v>
      </c>
      <c r="H4" s="5">
        <v>-96.553628000000003</v>
      </c>
      <c r="I4" s="5">
        <v>16.916457000000001</v>
      </c>
      <c r="J4" s="7" t="s">
        <v>20</v>
      </c>
      <c r="K4" s="7">
        <v>2023</v>
      </c>
      <c r="L4" s="21">
        <v>3200000</v>
      </c>
      <c r="M4" s="22" t="s">
        <v>22</v>
      </c>
      <c r="N4" s="7" t="s">
        <v>78</v>
      </c>
      <c r="O4" s="5">
        <f>879+770</f>
        <v>1649</v>
      </c>
      <c r="P4" s="22" t="s">
        <v>283</v>
      </c>
    </row>
    <row r="5" spans="1:16" ht="63.75" x14ac:dyDescent="0.25">
      <c r="A5" s="6" t="s">
        <v>68</v>
      </c>
      <c r="B5" s="7" t="s">
        <v>17</v>
      </c>
      <c r="C5" s="7" t="s">
        <v>98</v>
      </c>
      <c r="D5" s="7" t="s">
        <v>204</v>
      </c>
      <c r="E5" s="7" t="s">
        <v>205</v>
      </c>
      <c r="F5" s="7" t="s">
        <v>208</v>
      </c>
      <c r="G5" s="7" t="s">
        <v>99</v>
      </c>
      <c r="H5" s="5">
        <v>-96.567880000000002</v>
      </c>
      <c r="I5" s="5">
        <v>16.927278000000001</v>
      </c>
      <c r="J5" s="7" t="s">
        <v>20</v>
      </c>
      <c r="K5" s="7">
        <v>2023</v>
      </c>
      <c r="L5" s="21">
        <v>2600000</v>
      </c>
      <c r="M5" s="22" t="s">
        <v>22</v>
      </c>
      <c r="N5" s="7" t="s">
        <v>100</v>
      </c>
      <c r="O5" s="5">
        <v>4767</v>
      </c>
      <c r="P5" s="22" t="s">
        <v>284</v>
      </c>
    </row>
    <row r="6" spans="1:16" ht="63.75" x14ac:dyDescent="0.25">
      <c r="A6" s="6" t="s">
        <v>68</v>
      </c>
      <c r="B6" s="7" t="s">
        <v>17</v>
      </c>
      <c r="C6" s="7" t="s">
        <v>101</v>
      </c>
      <c r="D6" s="7" t="s">
        <v>204</v>
      </c>
      <c r="E6" s="7" t="s">
        <v>205</v>
      </c>
      <c r="F6" s="7" t="s">
        <v>209</v>
      </c>
      <c r="G6" s="7" t="s">
        <v>102</v>
      </c>
      <c r="H6" s="5">
        <v>-96.560728999999995</v>
      </c>
      <c r="I6" s="5">
        <v>16.906929000000002</v>
      </c>
      <c r="J6" s="7" t="s">
        <v>20</v>
      </c>
      <c r="K6" s="7">
        <v>2025</v>
      </c>
      <c r="L6" s="21">
        <v>3500000</v>
      </c>
      <c r="M6" s="22" t="s">
        <v>22</v>
      </c>
      <c r="N6" s="7" t="s">
        <v>103</v>
      </c>
      <c r="O6" s="5">
        <v>4767</v>
      </c>
      <c r="P6" s="22" t="s">
        <v>284</v>
      </c>
    </row>
    <row r="7" spans="1:16" ht="63.75" x14ac:dyDescent="0.25">
      <c r="A7" s="6" t="s">
        <v>68</v>
      </c>
      <c r="B7" s="7" t="s">
        <v>17</v>
      </c>
      <c r="C7" s="7" t="s">
        <v>104</v>
      </c>
      <c r="D7" s="7" t="s">
        <v>204</v>
      </c>
      <c r="E7" s="7" t="s">
        <v>205</v>
      </c>
      <c r="F7" s="7" t="s">
        <v>210</v>
      </c>
      <c r="G7" s="7" t="s">
        <v>105</v>
      </c>
      <c r="H7" s="5">
        <v>-96.561059999999998</v>
      </c>
      <c r="I7" s="5">
        <v>16.906946999999999</v>
      </c>
      <c r="J7" s="7" t="s">
        <v>20</v>
      </c>
      <c r="K7" s="7">
        <v>2023</v>
      </c>
      <c r="L7" s="21">
        <v>4200000</v>
      </c>
      <c r="M7" s="22" t="s">
        <v>22</v>
      </c>
      <c r="N7" s="7" t="s">
        <v>106</v>
      </c>
      <c r="O7" s="5">
        <f>76+66</f>
        <v>142</v>
      </c>
      <c r="P7" s="22" t="s">
        <v>284</v>
      </c>
    </row>
    <row r="8" spans="1:16" ht="63.75" x14ac:dyDescent="0.25">
      <c r="A8" s="6" t="s">
        <v>69</v>
      </c>
      <c r="B8" s="7" t="s">
        <v>17</v>
      </c>
      <c r="C8" s="7" t="s">
        <v>107</v>
      </c>
      <c r="D8" s="7" t="s">
        <v>211</v>
      </c>
      <c r="E8" s="7" t="s">
        <v>212</v>
      </c>
      <c r="F8" s="7" t="s">
        <v>213</v>
      </c>
      <c r="G8" s="7" t="s">
        <v>108</v>
      </c>
      <c r="H8" s="5">
        <v>-96.558075000000002</v>
      </c>
      <c r="I8" s="5">
        <v>16.903834</v>
      </c>
      <c r="J8" s="7" t="s">
        <v>20</v>
      </c>
      <c r="K8" s="7">
        <v>2024</v>
      </c>
      <c r="L8" s="21">
        <v>4500000</v>
      </c>
      <c r="M8" s="22" t="s">
        <v>22</v>
      </c>
      <c r="N8" s="7" t="s">
        <v>109</v>
      </c>
      <c r="O8" s="5">
        <v>566</v>
      </c>
      <c r="P8" s="22" t="s">
        <v>284</v>
      </c>
    </row>
    <row r="9" spans="1:16" ht="63.75" x14ac:dyDescent="0.25">
      <c r="A9" s="6" t="s">
        <v>69</v>
      </c>
      <c r="B9" s="7" t="s">
        <v>17</v>
      </c>
      <c r="C9" s="7" t="s">
        <v>107</v>
      </c>
      <c r="D9" s="7" t="s">
        <v>211</v>
      </c>
      <c r="E9" s="7" t="s">
        <v>212</v>
      </c>
      <c r="F9" s="7" t="s">
        <v>213</v>
      </c>
      <c r="G9" s="7" t="s">
        <v>110</v>
      </c>
      <c r="H9" s="5">
        <v>-96.558075000000002</v>
      </c>
      <c r="I9" s="5">
        <v>16.903834</v>
      </c>
      <c r="J9" s="7" t="s">
        <v>20</v>
      </c>
      <c r="K9" s="7">
        <v>2023</v>
      </c>
      <c r="L9" s="21">
        <v>4500000</v>
      </c>
      <c r="M9" s="22" t="s">
        <v>22</v>
      </c>
      <c r="N9" s="7" t="s">
        <v>111</v>
      </c>
      <c r="O9" s="5">
        <v>160</v>
      </c>
      <c r="P9" s="22" t="s">
        <v>284</v>
      </c>
    </row>
    <row r="10" spans="1:16" ht="63.75" x14ac:dyDescent="0.25">
      <c r="A10" s="6" t="s">
        <v>69</v>
      </c>
      <c r="B10" s="7" t="s">
        <v>17</v>
      </c>
      <c r="C10" s="7" t="s">
        <v>107</v>
      </c>
      <c r="D10" s="7" t="s">
        <v>211</v>
      </c>
      <c r="E10" s="7" t="s">
        <v>212</v>
      </c>
      <c r="F10" s="7" t="s">
        <v>213</v>
      </c>
      <c r="G10" s="7" t="s">
        <v>112</v>
      </c>
      <c r="H10" s="5">
        <v>-96.555439000000007</v>
      </c>
      <c r="I10" s="5">
        <v>16.904129999999999</v>
      </c>
      <c r="J10" s="7" t="s">
        <v>20</v>
      </c>
      <c r="K10" s="7">
        <v>2023</v>
      </c>
      <c r="L10" s="21">
        <v>4500000</v>
      </c>
      <c r="M10" s="22" t="s">
        <v>22</v>
      </c>
      <c r="N10" s="7" t="s">
        <v>113</v>
      </c>
      <c r="O10" s="5">
        <v>4767</v>
      </c>
      <c r="P10" s="22" t="s">
        <v>284</v>
      </c>
    </row>
    <row r="11" spans="1:16" ht="63.75" x14ac:dyDescent="0.25">
      <c r="A11" s="6" t="s">
        <v>69</v>
      </c>
      <c r="B11" s="7" t="s">
        <v>17</v>
      </c>
      <c r="C11" s="7" t="s">
        <v>107</v>
      </c>
      <c r="D11" s="7" t="s">
        <v>211</v>
      </c>
      <c r="E11" s="7" t="s">
        <v>212</v>
      </c>
      <c r="F11" s="7" t="s">
        <v>213</v>
      </c>
      <c r="G11" s="7" t="s">
        <v>114</v>
      </c>
      <c r="H11" s="5">
        <v>-96.555439000000007</v>
      </c>
      <c r="I11" s="5">
        <v>16.904129999999999</v>
      </c>
      <c r="J11" s="7" t="s">
        <v>20</v>
      </c>
      <c r="K11" s="7">
        <v>2024</v>
      </c>
      <c r="L11" s="21">
        <v>2000000</v>
      </c>
      <c r="M11" s="22" t="s">
        <v>22</v>
      </c>
      <c r="N11" s="7" t="s">
        <v>113</v>
      </c>
      <c r="O11" s="5">
        <v>251</v>
      </c>
      <c r="P11" s="22" t="s">
        <v>284</v>
      </c>
    </row>
    <row r="12" spans="1:16" ht="63.75" x14ac:dyDescent="0.25">
      <c r="A12" s="6" t="s">
        <v>69</v>
      </c>
      <c r="B12" s="7" t="s">
        <v>17</v>
      </c>
      <c r="C12" s="7" t="s">
        <v>107</v>
      </c>
      <c r="D12" s="7" t="s">
        <v>211</v>
      </c>
      <c r="E12" s="7" t="s">
        <v>212</v>
      </c>
      <c r="F12" s="7" t="s">
        <v>213</v>
      </c>
      <c r="G12" s="7" t="s">
        <v>115</v>
      </c>
      <c r="H12" s="5">
        <v>-96.560816000000003</v>
      </c>
      <c r="I12" s="5">
        <v>16.902671999999999</v>
      </c>
      <c r="J12" s="7" t="s">
        <v>20</v>
      </c>
      <c r="K12" s="7">
        <v>2023</v>
      </c>
      <c r="L12" s="21">
        <v>2500000</v>
      </c>
      <c r="M12" s="22" t="s">
        <v>22</v>
      </c>
      <c r="N12" s="7" t="s">
        <v>116</v>
      </c>
      <c r="O12" s="5">
        <v>326</v>
      </c>
      <c r="P12" s="22" t="s">
        <v>284</v>
      </c>
    </row>
    <row r="13" spans="1:16" ht="63.75" x14ac:dyDescent="0.25">
      <c r="A13" s="6" t="s">
        <v>69</v>
      </c>
      <c r="B13" s="7" t="s">
        <v>17</v>
      </c>
      <c r="C13" s="7" t="s">
        <v>107</v>
      </c>
      <c r="D13" s="7" t="s">
        <v>211</v>
      </c>
      <c r="E13" s="7" t="s">
        <v>212</v>
      </c>
      <c r="F13" s="7" t="s">
        <v>213</v>
      </c>
      <c r="G13" s="7" t="s">
        <v>117</v>
      </c>
      <c r="H13" s="5">
        <v>-96.562579999999997</v>
      </c>
      <c r="I13" s="5">
        <v>16.903822000000002</v>
      </c>
      <c r="J13" s="7" t="s">
        <v>20</v>
      </c>
      <c r="K13" s="7">
        <v>2023</v>
      </c>
      <c r="L13" s="21">
        <v>3500000</v>
      </c>
      <c r="M13" s="22" t="s">
        <v>118</v>
      </c>
      <c r="N13" s="7" t="s">
        <v>119</v>
      </c>
      <c r="O13" s="5">
        <v>566</v>
      </c>
      <c r="P13" s="22" t="s">
        <v>284</v>
      </c>
    </row>
    <row r="14" spans="1:16" ht="63.75" x14ac:dyDescent="0.25">
      <c r="A14" s="6" t="s">
        <v>69</v>
      </c>
      <c r="B14" s="7" t="s">
        <v>17</v>
      </c>
      <c r="C14" s="7" t="s">
        <v>107</v>
      </c>
      <c r="D14" s="7" t="s">
        <v>211</v>
      </c>
      <c r="E14" s="7" t="s">
        <v>212</v>
      </c>
      <c r="F14" s="7" t="s">
        <v>213</v>
      </c>
      <c r="G14" s="7" t="s">
        <v>120</v>
      </c>
      <c r="H14" s="5">
        <v>-96.554058999999995</v>
      </c>
      <c r="I14" s="5">
        <v>16.904838000000002</v>
      </c>
      <c r="J14" s="7" t="s">
        <v>20</v>
      </c>
      <c r="K14" s="7">
        <v>2023</v>
      </c>
      <c r="L14" s="21">
        <v>2400000</v>
      </c>
      <c r="M14" s="22" t="s">
        <v>22</v>
      </c>
      <c r="N14" s="7" t="s">
        <v>121</v>
      </c>
      <c r="O14" s="5">
        <v>529</v>
      </c>
      <c r="P14" s="22" t="s">
        <v>284</v>
      </c>
    </row>
    <row r="15" spans="1:16" ht="63.75" x14ac:dyDescent="0.25">
      <c r="A15" s="6" t="s">
        <v>69</v>
      </c>
      <c r="B15" s="7" t="s">
        <v>17</v>
      </c>
      <c r="C15" s="7" t="s">
        <v>107</v>
      </c>
      <c r="D15" s="7" t="s">
        <v>211</v>
      </c>
      <c r="E15" s="7" t="s">
        <v>212</v>
      </c>
      <c r="F15" s="7" t="s">
        <v>213</v>
      </c>
      <c r="G15" s="7" t="s">
        <v>122</v>
      </c>
      <c r="H15" s="5">
        <v>-96.557308000000006</v>
      </c>
      <c r="I15" s="5">
        <v>16.904502000000001</v>
      </c>
      <c r="J15" s="7" t="s">
        <v>20</v>
      </c>
      <c r="K15" s="7">
        <v>2023</v>
      </c>
      <c r="L15" s="21">
        <v>2500000</v>
      </c>
      <c r="M15" s="22" t="s">
        <v>22</v>
      </c>
      <c r="N15" s="7" t="s">
        <v>123</v>
      </c>
      <c r="O15" s="5">
        <v>377</v>
      </c>
      <c r="P15" s="22" t="s">
        <v>284</v>
      </c>
    </row>
    <row r="16" spans="1:16" ht="63.75" x14ac:dyDescent="0.25">
      <c r="A16" s="6" t="s">
        <v>69</v>
      </c>
      <c r="B16" s="7" t="s">
        <v>17</v>
      </c>
      <c r="C16" s="7" t="s">
        <v>107</v>
      </c>
      <c r="D16" s="7" t="s">
        <v>211</v>
      </c>
      <c r="E16" s="7" t="s">
        <v>212</v>
      </c>
      <c r="F16" s="7" t="s">
        <v>213</v>
      </c>
      <c r="G16" s="7" t="s">
        <v>124</v>
      </c>
      <c r="H16" s="5">
        <v>-96.557193999999996</v>
      </c>
      <c r="I16" s="5">
        <v>16.902878999999999</v>
      </c>
      <c r="J16" s="7" t="s">
        <v>20</v>
      </c>
      <c r="K16" s="7">
        <v>2023</v>
      </c>
      <c r="L16" s="21">
        <v>1500000</v>
      </c>
      <c r="M16" s="22" t="s">
        <v>22</v>
      </c>
      <c r="N16" s="7" t="s">
        <v>30</v>
      </c>
      <c r="O16" s="5">
        <v>203</v>
      </c>
      <c r="P16" s="22" t="s">
        <v>284</v>
      </c>
    </row>
    <row r="17" spans="1:16" ht="63.75" x14ac:dyDescent="0.25">
      <c r="A17" s="6" t="s">
        <v>69</v>
      </c>
      <c r="B17" s="7" t="s">
        <v>17</v>
      </c>
      <c r="C17" s="7" t="s">
        <v>107</v>
      </c>
      <c r="D17" s="7" t="s">
        <v>211</v>
      </c>
      <c r="E17" s="7" t="s">
        <v>212</v>
      </c>
      <c r="F17" s="7" t="s">
        <v>213</v>
      </c>
      <c r="G17" s="7" t="s">
        <v>125</v>
      </c>
      <c r="H17" s="5">
        <v>-96.559678000000005</v>
      </c>
      <c r="I17" s="5">
        <v>16.903874999999999</v>
      </c>
      <c r="J17" s="7" t="s">
        <v>20</v>
      </c>
      <c r="K17" s="7">
        <v>2023</v>
      </c>
      <c r="L17" s="21">
        <v>2800000</v>
      </c>
      <c r="M17" s="22" t="s">
        <v>22</v>
      </c>
      <c r="N17" s="7" t="s">
        <v>126</v>
      </c>
      <c r="O17" s="5">
        <v>354</v>
      </c>
      <c r="P17" s="22" t="s">
        <v>284</v>
      </c>
    </row>
    <row r="18" spans="1:16" ht="63.75" x14ac:dyDescent="0.25">
      <c r="A18" s="6" t="s">
        <v>69</v>
      </c>
      <c r="B18" s="7" t="s">
        <v>17</v>
      </c>
      <c r="C18" s="7" t="s">
        <v>107</v>
      </c>
      <c r="D18" s="7" t="s">
        <v>211</v>
      </c>
      <c r="E18" s="7" t="s">
        <v>212</v>
      </c>
      <c r="F18" s="7" t="s">
        <v>213</v>
      </c>
      <c r="G18" s="7" t="s">
        <v>127</v>
      </c>
      <c r="H18" s="5">
        <v>-96.562379000000007</v>
      </c>
      <c r="I18" s="5">
        <v>16.903381</v>
      </c>
      <c r="J18" s="7" t="s">
        <v>20</v>
      </c>
      <c r="K18" s="7">
        <v>2023</v>
      </c>
      <c r="L18" s="21">
        <v>1500000</v>
      </c>
      <c r="M18" s="22" t="s">
        <v>22</v>
      </c>
      <c r="N18" s="7" t="s">
        <v>128</v>
      </c>
      <c r="O18" s="5">
        <v>251</v>
      </c>
      <c r="P18" s="22" t="s">
        <v>284</v>
      </c>
    </row>
    <row r="19" spans="1:16" ht="63.75" x14ac:dyDescent="0.25">
      <c r="A19" s="6" t="s">
        <v>69</v>
      </c>
      <c r="B19" s="7" t="s">
        <v>17</v>
      </c>
      <c r="C19" s="7" t="s">
        <v>107</v>
      </c>
      <c r="D19" s="7" t="s">
        <v>211</v>
      </c>
      <c r="E19" s="7" t="s">
        <v>212</v>
      </c>
      <c r="F19" s="7" t="s">
        <v>213</v>
      </c>
      <c r="G19" s="7" t="s">
        <v>129</v>
      </c>
      <c r="H19" s="5">
        <v>-96.562379000000007</v>
      </c>
      <c r="I19" s="5">
        <v>16.903381</v>
      </c>
      <c r="J19" s="7" t="s">
        <v>20</v>
      </c>
      <c r="K19" s="7">
        <v>2023</v>
      </c>
      <c r="L19" s="21">
        <v>1500000</v>
      </c>
      <c r="M19" s="22" t="s">
        <v>22</v>
      </c>
      <c r="N19" s="7" t="s">
        <v>130</v>
      </c>
      <c r="O19" s="5">
        <v>212</v>
      </c>
      <c r="P19" s="22" t="s">
        <v>284</v>
      </c>
    </row>
    <row r="20" spans="1:16" ht="63.75" x14ac:dyDescent="0.25">
      <c r="A20" s="6" t="s">
        <v>69</v>
      </c>
      <c r="B20" s="7" t="s">
        <v>17</v>
      </c>
      <c r="C20" s="7" t="s">
        <v>107</v>
      </c>
      <c r="D20" s="7" t="s">
        <v>211</v>
      </c>
      <c r="E20" s="7" t="s">
        <v>212</v>
      </c>
      <c r="F20" s="7" t="s">
        <v>213</v>
      </c>
      <c r="G20" s="7" t="s">
        <v>131</v>
      </c>
      <c r="H20" s="5">
        <v>-96.562379000000007</v>
      </c>
      <c r="I20" s="5">
        <v>16.903381</v>
      </c>
      <c r="J20" s="7" t="s">
        <v>20</v>
      </c>
      <c r="K20" s="7">
        <v>2025</v>
      </c>
      <c r="L20" s="21">
        <v>2250000</v>
      </c>
      <c r="M20" s="22" t="s">
        <v>22</v>
      </c>
      <c r="N20" s="7" t="s">
        <v>111</v>
      </c>
      <c r="O20" s="5">
        <v>312</v>
      </c>
      <c r="P20" s="22" t="s">
        <v>284</v>
      </c>
    </row>
    <row r="21" spans="1:16" ht="63.75" x14ac:dyDescent="0.25">
      <c r="A21" s="6" t="s">
        <v>69</v>
      </c>
      <c r="B21" s="7" t="s">
        <v>17</v>
      </c>
      <c r="C21" s="7" t="s">
        <v>107</v>
      </c>
      <c r="D21" s="7" t="s">
        <v>211</v>
      </c>
      <c r="E21" s="7" t="s">
        <v>212</v>
      </c>
      <c r="F21" s="7" t="s">
        <v>213</v>
      </c>
      <c r="G21" s="7" t="s">
        <v>132</v>
      </c>
      <c r="H21" s="5">
        <v>-96.562379000000007</v>
      </c>
      <c r="I21" s="5">
        <v>16.903381</v>
      </c>
      <c r="J21" s="7" t="s">
        <v>20</v>
      </c>
      <c r="K21" s="7">
        <v>2025</v>
      </c>
      <c r="L21" s="21">
        <v>2125000</v>
      </c>
      <c r="M21" s="22" t="s">
        <v>22</v>
      </c>
      <c r="N21" s="7" t="s">
        <v>133</v>
      </c>
      <c r="O21" s="5">
        <v>792</v>
      </c>
      <c r="P21" s="22" t="s">
        <v>284</v>
      </c>
    </row>
    <row r="22" spans="1:16" ht="63.75" x14ac:dyDescent="0.25">
      <c r="A22" s="6" t="s">
        <v>69</v>
      </c>
      <c r="B22" s="7" t="s">
        <v>17</v>
      </c>
      <c r="C22" s="7" t="s">
        <v>107</v>
      </c>
      <c r="D22" s="7" t="s">
        <v>211</v>
      </c>
      <c r="E22" s="7" t="s">
        <v>212</v>
      </c>
      <c r="F22" s="7" t="s">
        <v>213</v>
      </c>
      <c r="G22" s="7" t="s">
        <v>134</v>
      </c>
      <c r="H22" s="5">
        <v>-96.562379000000007</v>
      </c>
      <c r="I22" s="5">
        <v>16.903381</v>
      </c>
      <c r="J22" s="7" t="s">
        <v>20</v>
      </c>
      <c r="K22" s="7">
        <v>2023</v>
      </c>
      <c r="L22" s="21">
        <v>1500000</v>
      </c>
      <c r="M22" s="22" t="s">
        <v>22</v>
      </c>
      <c r="N22" s="7" t="s">
        <v>135</v>
      </c>
      <c r="O22" s="5">
        <v>283</v>
      </c>
      <c r="P22" s="22" t="s">
        <v>284</v>
      </c>
    </row>
    <row r="23" spans="1:16" ht="63.75" x14ac:dyDescent="0.25">
      <c r="A23" s="6" t="s">
        <v>69</v>
      </c>
      <c r="B23" s="7" t="s">
        <v>17</v>
      </c>
      <c r="C23" s="7" t="s">
        <v>107</v>
      </c>
      <c r="D23" s="7" t="s">
        <v>211</v>
      </c>
      <c r="E23" s="7" t="s">
        <v>212</v>
      </c>
      <c r="F23" s="7" t="s">
        <v>213</v>
      </c>
      <c r="G23" s="7" t="s">
        <v>136</v>
      </c>
      <c r="H23" s="5">
        <v>-96.560606000000007</v>
      </c>
      <c r="I23" s="5">
        <v>16.900524000000001</v>
      </c>
      <c r="J23" s="7" t="s">
        <v>20</v>
      </c>
      <c r="K23" s="7">
        <v>2023</v>
      </c>
      <c r="L23" s="21">
        <v>4600000</v>
      </c>
      <c r="M23" s="22" t="s">
        <v>118</v>
      </c>
      <c r="N23" s="7" t="s">
        <v>137</v>
      </c>
      <c r="O23" s="5">
        <v>683</v>
      </c>
      <c r="P23" s="22" t="s">
        <v>284</v>
      </c>
    </row>
    <row r="24" spans="1:16" ht="63.75" x14ac:dyDescent="0.25">
      <c r="A24" s="6" t="s">
        <v>69</v>
      </c>
      <c r="B24" s="7" t="s">
        <v>17</v>
      </c>
      <c r="C24" s="7" t="s">
        <v>138</v>
      </c>
      <c r="D24" s="7" t="s">
        <v>211</v>
      </c>
      <c r="E24" s="7" t="s">
        <v>212</v>
      </c>
      <c r="F24" s="5" t="s">
        <v>214</v>
      </c>
      <c r="G24" s="7" t="s">
        <v>139</v>
      </c>
      <c r="H24" s="5">
        <v>-96.579732000000007</v>
      </c>
      <c r="I24" s="5">
        <v>16.913253999999998</v>
      </c>
      <c r="J24" s="7" t="s">
        <v>20</v>
      </c>
      <c r="K24" s="7">
        <v>2025</v>
      </c>
      <c r="L24" s="21">
        <v>800000</v>
      </c>
      <c r="M24" s="22" t="s">
        <v>22</v>
      </c>
      <c r="N24" s="7" t="s">
        <v>90</v>
      </c>
      <c r="O24" s="5">
        <v>820</v>
      </c>
      <c r="P24" s="22" t="s">
        <v>283</v>
      </c>
    </row>
    <row r="25" spans="1:16" ht="63.75" x14ac:dyDescent="0.25">
      <c r="A25" s="6" t="s">
        <v>69</v>
      </c>
      <c r="B25" s="7" t="s">
        <v>17</v>
      </c>
      <c r="C25" s="7" t="s">
        <v>138</v>
      </c>
      <c r="D25" s="7" t="s">
        <v>211</v>
      </c>
      <c r="E25" s="7" t="s">
        <v>212</v>
      </c>
      <c r="F25" s="5" t="s">
        <v>215</v>
      </c>
      <c r="G25" s="7" t="s">
        <v>140</v>
      </c>
      <c r="H25" s="5">
        <v>-96.564600999999996</v>
      </c>
      <c r="I25" s="5">
        <v>16.901691</v>
      </c>
      <c r="J25" s="7" t="s">
        <v>20</v>
      </c>
      <c r="K25" s="7">
        <v>2023</v>
      </c>
      <c r="L25" s="21">
        <v>2200000</v>
      </c>
      <c r="M25" s="22" t="s">
        <v>22</v>
      </c>
      <c r="N25" s="7" t="s">
        <v>141</v>
      </c>
      <c r="O25" s="5">
        <v>566</v>
      </c>
      <c r="P25" s="22" t="s">
        <v>285</v>
      </c>
    </row>
    <row r="26" spans="1:16" ht="63.75" x14ac:dyDescent="0.25">
      <c r="A26" s="6" t="s">
        <v>69</v>
      </c>
      <c r="B26" s="7" t="s">
        <v>17</v>
      </c>
      <c r="C26" s="7" t="s">
        <v>142</v>
      </c>
      <c r="D26" s="7" t="s">
        <v>211</v>
      </c>
      <c r="E26" s="7" t="s">
        <v>212</v>
      </c>
      <c r="F26" s="5" t="s">
        <v>214</v>
      </c>
      <c r="G26" s="7" t="s">
        <v>143</v>
      </c>
      <c r="H26" s="5">
        <v>-96.558767000000003</v>
      </c>
      <c r="I26" s="5">
        <v>16.906469999999999</v>
      </c>
      <c r="J26" s="7" t="s">
        <v>20</v>
      </c>
      <c r="K26" s="7">
        <v>2023</v>
      </c>
      <c r="L26" s="21">
        <v>2000000</v>
      </c>
      <c r="M26" s="22" t="s">
        <v>22</v>
      </c>
      <c r="N26" s="7" t="s">
        <v>144</v>
      </c>
      <c r="O26" s="5">
        <v>1413</v>
      </c>
      <c r="P26" s="22" t="s">
        <v>285</v>
      </c>
    </row>
    <row r="27" spans="1:16" ht="63.75" x14ac:dyDescent="0.25">
      <c r="A27" s="6" t="s">
        <v>69</v>
      </c>
      <c r="B27" s="7" t="s">
        <v>17</v>
      </c>
      <c r="C27" s="7" t="s">
        <v>145</v>
      </c>
      <c r="D27" s="7" t="s">
        <v>211</v>
      </c>
      <c r="E27" s="7" t="s">
        <v>212</v>
      </c>
      <c r="F27" s="5" t="s">
        <v>215</v>
      </c>
      <c r="G27" s="7" t="s">
        <v>146</v>
      </c>
      <c r="H27" s="5">
        <v>-96.556047000000007</v>
      </c>
      <c r="I27" s="5">
        <v>16.898755999999999</v>
      </c>
      <c r="J27" s="7" t="s">
        <v>20</v>
      </c>
      <c r="K27" s="7">
        <v>2023</v>
      </c>
      <c r="L27" s="21" t="s">
        <v>147</v>
      </c>
      <c r="M27" s="22" t="s">
        <v>22</v>
      </c>
      <c r="N27" s="7" t="s">
        <v>148</v>
      </c>
      <c r="O27" s="5">
        <v>1131</v>
      </c>
      <c r="P27" s="22" t="s">
        <v>285</v>
      </c>
    </row>
    <row r="28" spans="1:16" ht="63.75" x14ac:dyDescent="0.25">
      <c r="A28" s="6" t="s">
        <v>69</v>
      </c>
      <c r="B28" s="7" t="s">
        <v>17</v>
      </c>
      <c r="C28" s="7" t="s">
        <v>145</v>
      </c>
      <c r="D28" s="7" t="s">
        <v>211</v>
      </c>
      <c r="E28" s="7" t="s">
        <v>212</v>
      </c>
      <c r="F28" s="5" t="s">
        <v>215</v>
      </c>
      <c r="G28" s="7" t="s">
        <v>149</v>
      </c>
      <c r="H28" s="5">
        <v>-96.560517000000004</v>
      </c>
      <c r="I28" s="5">
        <v>16.896284999999999</v>
      </c>
      <c r="J28" s="7" t="s">
        <v>20</v>
      </c>
      <c r="K28" s="7">
        <v>2023</v>
      </c>
      <c r="L28" s="21">
        <v>2100000</v>
      </c>
      <c r="M28" s="22" t="s">
        <v>22</v>
      </c>
      <c r="N28" s="7" t="s">
        <v>150</v>
      </c>
      <c r="O28" s="5">
        <v>1225</v>
      </c>
      <c r="P28" s="22" t="s">
        <v>285</v>
      </c>
    </row>
    <row r="29" spans="1:16" ht="63.75" x14ac:dyDescent="0.25">
      <c r="A29" s="6" t="s">
        <v>69</v>
      </c>
      <c r="B29" s="7" t="s">
        <v>17</v>
      </c>
      <c r="C29" s="7" t="s">
        <v>151</v>
      </c>
      <c r="D29" s="7" t="s">
        <v>211</v>
      </c>
      <c r="E29" s="7" t="s">
        <v>212</v>
      </c>
      <c r="F29" s="7" t="s">
        <v>216</v>
      </c>
      <c r="G29" s="7" t="s">
        <v>152</v>
      </c>
      <c r="H29" s="5">
        <v>-96.560744</v>
      </c>
      <c r="I29" s="5">
        <v>16.905501999999998</v>
      </c>
      <c r="J29" s="7" t="s">
        <v>20</v>
      </c>
      <c r="K29" s="7">
        <v>2023</v>
      </c>
      <c r="L29" s="21">
        <v>4200000</v>
      </c>
      <c r="M29" s="22" t="s">
        <v>22</v>
      </c>
      <c r="N29" s="7" t="s">
        <v>153</v>
      </c>
      <c r="O29" s="5">
        <v>401</v>
      </c>
      <c r="P29" s="22" t="s">
        <v>283</v>
      </c>
    </row>
    <row r="30" spans="1:16" ht="63.75" x14ac:dyDescent="0.25">
      <c r="A30" s="6" t="s">
        <v>69</v>
      </c>
      <c r="B30" s="7" t="s">
        <v>17</v>
      </c>
      <c r="C30" s="7" t="s">
        <v>151</v>
      </c>
      <c r="D30" s="7" t="s">
        <v>211</v>
      </c>
      <c r="E30" s="7" t="s">
        <v>212</v>
      </c>
      <c r="F30" s="7" t="s">
        <v>216</v>
      </c>
      <c r="G30" s="7" t="s">
        <v>154</v>
      </c>
      <c r="H30" s="5">
        <v>-96.560744</v>
      </c>
      <c r="I30" s="5">
        <v>16.905501999999998</v>
      </c>
      <c r="J30" s="7" t="s">
        <v>20</v>
      </c>
      <c r="K30" s="7">
        <v>2023</v>
      </c>
      <c r="L30" s="21">
        <v>4000000</v>
      </c>
      <c r="M30" s="22" t="s">
        <v>22</v>
      </c>
      <c r="N30" s="7" t="s">
        <v>155</v>
      </c>
      <c r="O30" s="5">
        <v>529</v>
      </c>
      <c r="P30" s="22" t="s">
        <v>283</v>
      </c>
    </row>
    <row r="31" spans="1:16" ht="63.75" x14ac:dyDescent="0.25">
      <c r="A31" s="6" t="s">
        <v>69</v>
      </c>
      <c r="B31" s="7" t="s">
        <v>17</v>
      </c>
      <c r="C31" s="7" t="s">
        <v>151</v>
      </c>
      <c r="D31" s="7" t="s">
        <v>211</v>
      </c>
      <c r="E31" s="7" t="s">
        <v>212</v>
      </c>
      <c r="F31" s="7" t="s">
        <v>216</v>
      </c>
      <c r="G31" s="7" t="s">
        <v>156</v>
      </c>
      <c r="H31" s="5">
        <v>-96.560744</v>
      </c>
      <c r="I31" s="5">
        <v>16.905501999999998</v>
      </c>
      <c r="J31" s="7" t="s">
        <v>20</v>
      </c>
      <c r="K31" s="7">
        <v>2023</v>
      </c>
      <c r="L31" s="21">
        <v>3800000</v>
      </c>
      <c r="M31" s="22" t="s">
        <v>22</v>
      </c>
      <c r="N31" s="7" t="s">
        <v>157</v>
      </c>
      <c r="O31" s="5">
        <v>203</v>
      </c>
      <c r="P31" s="22" t="s">
        <v>283</v>
      </c>
    </row>
    <row r="32" spans="1:16" ht="63.75" x14ac:dyDescent="0.25">
      <c r="A32" s="6" t="s">
        <v>69</v>
      </c>
      <c r="B32" s="7" t="s">
        <v>17</v>
      </c>
      <c r="C32" s="7" t="s">
        <v>151</v>
      </c>
      <c r="D32" s="7" t="s">
        <v>211</v>
      </c>
      <c r="E32" s="7" t="s">
        <v>212</v>
      </c>
      <c r="F32" s="7" t="s">
        <v>216</v>
      </c>
      <c r="G32" s="7" t="s">
        <v>158</v>
      </c>
      <c r="H32" s="5">
        <v>-96.560744</v>
      </c>
      <c r="I32" s="5">
        <v>16.905501999999998</v>
      </c>
      <c r="J32" s="7" t="s">
        <v>20</v>
      </c>
      <c r="K32" s="7">
        <v>2023</v>
      </c>
      <c r="L32" s="21">
        <v>3800000</v>
      </c>
      <c r="M32" s="22" t="s">
        <v>22</v>
      </c>
      <c r="N32" s="7" t="s">
        <v>157</v>
      </c>
      <c r="O32" s="5">
        <v>354</v>
      </c>
      <c r="P32" s="22" t="s">
        <v>283</v>
      </c>
    </row>
    <row r="33" spans="1:16" ht="63.75" x14ac:dyDescent="0.25">
      <c r="A33" s="6" t="s">
        <v>69</v>
      </c>
      <c r="B33" s="7" t="s">
        <v>17</v>
      </c>
      <c r="C33" s="7" t="s">
        <v>151</v>
      </c>
      <c r="D33" s="7" t="s">
        <v>211</v>
      </c>
      <c r="E33" s="7" t="s">
        <v>212</v>
      </c>
      <c r="F33" s="7" t="s">
        <v>216</v>
      </c>
      <c r="G33" s="7" t="s">
        <v>159</v>
      </c>
      <c r="H33" s="5">
        <v>-96.560744</v>
      </c>
      <c r="I33" s="5">
        <v>16.905501999999998</v>
      </c>
      <c r="J33" s="7" t="s">
        <v>20</v>
      </c>
      <c r="K33" s="7">
        <v>2023</v>
      </c>
      <c r="L33" s="21">
        <v>3800000</v>
      </c>
      <c r="M33" s="22" t="s">
        <v>22</v>
      </c>
      <c r="N33" s="7" t="s">
        <v>155</v>
      </c>
      <c r="O33" s="5">
        <v>377</v>
      </c>
      <c r="P33" s="22" t="s">
        <v>283</v>
      </c>
    </row>
    <row r="34" spans="1:16" ht="66" customHeight="1" x14ac:dyDescent="0.25">
      <c r="A34" s="6" t="s">
        <v>69</v>
      </c>
      <c r="B34" s="7" t="s">
        <v>17</v>
      </c>
      <c r="C34" s="7" t="s">
        <v>107</v>
      </c>
      <c r="D34" s="7" t="s">
        <v>211</v>
      </c>
      <c r="E34" s="7" t="s">
        <v>212</v>
      </c>
      <c r="F34" s="5" t="s">
        <v>214</v>
      </c>
      <c r="G34" s="7" t="s">
        <v>160</v>
      </c>
      <c r="H34" s="5">
        <v>-96.558767000000003</v>
      </c>
      <c r="I34" s="5">
        <v>16.906469999999999</v>
      </c>
      <c r="J34" s="7" t="s">
        <v>20</v>
      </c>
      <c r="K34" s="7">
        <v>2023</v>
      </c>
      <c r="L34" s="21">
        <v>2100000</v>
      </c>
      <c r="M34" s="22" t="s">
        <v>22</v>
      </c>
      <c r="N34" s="7" t="s">
        <v>161</v>
      </c>
      <c r="O34" s="5">
        <f>653+572</f>
        <v>1225</v>
      </c>
      <c r="P34" s="22" t="s">
        <v>285</v>
      </c>
    </row>
    <row r="35" spans="1:16" ht="66" customHeight="1" x14ac:dyDescent="0.25">
      <c r="A35" s="6" t="s">
        <v>162</v>
      </c>
      <c r="B35" s="7" t="s">
        <v>17</v>
      </c>
      <c r="C35" s="7" t="s">
        <v>163</v>
      </c>
      <c r="D35" s="7" t="s">
        <v>199</v>
      </c>
      <c r="E35" s="7" t="s">
        <v>200</v>
      </c>
      <c r="F35" s="7" t="s">
        <v>201</v>
      </c>
      <c r="G35" s="7" t="s">
        <v>164</v>
      </c>
      <c r="H35" s="5">
        <v>-96.558767000000003</v>
      </c>
      <c r="I35" s="5">
        <v>16.906469999999999</v>
      </c>
      <c r="J35" s="7" t="s">
        <v>20</v>
      </c>
      <c r="K35" s="7" t="s">
        <v>21</v>
      </c>
      <c r="L35" s="21">
        <v>1200000</v>
      </c>
      <c r="M35" s="22" t="s">
        <v>118</v>
      </c>
      <c r="N35" s="7" t="s">
        <v>165</v>
      </c>
      <c r="O35" s="5" t="s">
        <v>166</v>
      </c>
      <c r="P35" s="22" t="s">
        <v>286</v>
      </c>
    </row>
    <row r="36" spans="1:16" ht="66" customHeight="1" x14ac:dyDescent="0.25">
      <c r="A36" s="6" t="s">
        <v>162</v>
      </c>
      <c r="B36" s="7" t="s">
        <v>17</v>
      </c>
      <c r="C36" s="7" t="s">
        <v>27</v>
      </c>
      <c r="D36" s="7" t="s">
        <v>199</v>
      </c>
      <c r="E36" s="7" t="s">
        <v>200</v>
      </c>
      <c r="F36" s="7" t="s">
        <v>202</v>
      </c>
      <c r="G36" s="7" t="s">
        <v>167</v>
      </c>
      <c r="H36" s="5">
        <v>-96.550657000000001</v>
      </c>
      <c r="I36" s="5">
        <v>16.907115000000001</v>
      </c>
      <c r="J36" s="7" t="s">
        <v>20</v>
      </c>
      <c r="K36" s="7">
        <v>2023</v>
      </c>
      <c r="L36" s="21">
        <v>3062500</v>
      </c>
      <c r="M36" s="22" t="s">
        <v>22</v>
      </c>
      <c r="N36" s="7" t="s">
        <v>168</v>
      </c>
      <c r="O36" s="5">
        <f>51+44</f>
        <v>95</v>
      </c>
      <c r="P36" s="22" t="s">
        <v>287</v>
      </c>
    </row>
    <row r="37" spans="1:16" ht="66" customHeight="1" x14ac:dyDescent="0.25">
      <c r="A37" s="6" t="s">
        <v>162</v>
      </c>
      <c r="B37" s="7" t="s">
        <v>17</v>
      </c>
      <c r="C37" s="7" t="s">
        <v>169</v>
      </c>
      <c r="D37" s="7" t="s">
        <v>199</v>
      </c>
      <c r="E37" s="7" t="s">
        <v>200</v>
      </c>
      <c r="F37" s="7" t="s">
        <v>203</v>
      </c>
      <c r="G37" s="7" t="s">
        <v>170</v>
      </c>
      <c r="H37" s="5">
        <v>-96.558767000000003</v>
      </c>
      <c r="I37" s="5">
        <v>16.906469999999999</v>
      </c>
      <c r="J37" s="7" t="s">
        <v>20</v>
      </c>
      <c r="K37" s="7">
        <v>2023</v>
      </c>
      <c r="L37" s="21">
        <v>1800000</v>
      </c>
      <c r="M37" s="22" t="s">
        <v>22</v>
      </c>
      <c r="N37" s="7" t="s">
        <v>288</v>
      </c>
      <c r="O37" s="5">
        <f>201+176</f>
        <v>377</v>
      </c>
      <c r="P37" s="22" t="s">
        <v>289</v>
      </c>
    </row>
    <row r="38" spans="1:16" ht="63.75" x14ac:dyDescent="0.25">
      <c r="A38" s="6" t="s">
        <v>171</v>
      </c>
      <c r="B38" s="7" t="s">
        <v>17</v>
      </c>
      <c r="C38" s="7" t="s">
        <v>82</v>
      </c>
      <c r="D38" s="7" t="s">
        <v>254</v>
      </c>
      <c r="E38" s="7" t="s">
        <v>255</v>
      </c>
      <c r="F38" s="7" t="s">
        <v>256</v>
      </c>
      <c r="G38" s="7" t="s">
        <v>249</v>
      </c>
      <c r="H38" s="5">
        <v>-96.579732000000007</v>
      </c>
      <c r="I38" s="5">
        <v>16.913253999999998</v>
      </c>
      <c r="J38" s="7" t="s">
        <v>20</v>
      </c>
      <c r="K38" s="7">
        <v>2025</v>
      </c>
      <c r="L38" s="21">
        <v>3500000</v>
      </c>
      <c r="M38" s="22" t="s">
        <v>22</v>
      </c>
      <c r="N38" s="7" t="s">
        <v>83</v>
      </c>
      <c r="O38" s="5">
        <v>1000</v>
      </c>
      <c r="P38" s="22" t="s">
        <v>283</v>
      </c>
    </row>
    <row r="39" spans="1:16" ht="63.75" x14ac:dyDescent="0.25">
      <c r="A39" s="6" t="s">
        <v>171</v>
      </c>
      <c r="B39" s="7" t="s">
        <v>17</v>
      </c>
      <c r="C39" s="7" t="s">
        <v>82</v>
      </c>
      <c r="D39" s="7" t="s">
        <v>254</v>
      </c>
      <c r="E39" s="7" t="s">
        <v>255</v>
      </c>
      <c r="F39" s="7" t="s">
        <v>282</v>
      </c>
      <c r="G39" s="7" t="s">
        <v>84</v>
      </c>
      <c r="H39" s="5">
        <v>-96.561819999999997</v>
      </c>
      <c r="I39" s="5">
        <v>16.899809999999999</v>
      </c>
      <c r="J39" s="7" t="s">
        <v>20</v>
      </c>
      <c r="K39" s="7">
        <v>2023</v>
      </c>
      <c r="L39" s="21">
        <v>1800000</v>
      </c>
      <c r="M39" s="22" t="s">
        <v>22</v>
      </c>
      <c r="N39" s="7" t="s">
        <v>85</v>
      </c>
      <c r="O39" s="5">
        <v>95</v>
      </c>
      <c r="P39" s="22" t="s">
        <v>283</v>
      </c>
    </row>
    <row r="40" spans="1:16" ht="63.75" x14ac:dyDescent="0.25">
      <c r="A40" s="6" t="s">
        <v>171</v>
      </c>
      <c r="B40" s="7" t="s">
        <v>17</v>
      </c>
      <c r="C40" s="7" t="s">
        <v>86</v>
      </c>
      <c r="D40" s="7" t="s">
        <v>254</v>
      </c>
      <c r="E40" s="7" t="s">
        <v>255</v>
      </c>
      <c r="F40" s="7" t="s">
        <v>282</v>
      </c>
      <c r="G40" s="7" t="s">
        <v>87</v>
      </c>
      <c r="H40" s="5">
        <v>-96.579732000000007</v>
      </c>
      <c r="I40" s="5">
        <v>16.913253999999998</v>
      </c>
      <c r="J40" s="7" t="s">
        <v>20</v>
      </c>
      <c r="K40" s="7">
        <v>2025</v>
      </c>
      <c r="L40" s="21">
        <v>1500000</v>
      </c>
      <c r="M40" s="22" t="s">
        <v>22</v>
      </c>
      <c r="N40" s="7" t="s">
        <v>88</v>
      </c>
      <c r="O40" s="5">
        <v>1649</v>
      </c>
      <c r="P40" s="22" t="s">
        <v>283</v>
      </c>
    </row>
    <row r="41" spans="1:16" ht="63.75" x14ac:dyDescent="0.25">
      <c r="A41" s="6" t="s">
        <v>171</v>
      </c>
      <c r="B41" s="7" t="s">
        <v>17</v>
      </c>
      <c r="C41" s="7" t="s">
        <v>86</v>
      </c>
      <c r="D41" s="7" t="s">
        <v>254</v>
      </c>
      <c r="E41" s="7" t="s">
        <v>255</v>
      </c>
      <c r="F41" s="7" t="s">
        <v>282</v>
      </c>
      <c r="G41" s="7" t="s">
        <v>89</v>
      </c>
      <c r="H41" s="5">
        <v>-96.579732000000007</v>
      </c>
      <c r="I41" s="5">
        <v>16.913253999999998</v>
      </c>
      <c r="J41" s="7" t="s">
        <v>20</v>
      </c>
      <c r="K41" s="7">
        <v>2025</v>
      </c>
      <c r="L41" s="21">
        <v>850000</v>
      </c>
      <c r="M41" s="22" t="s">
        <v>22</v>
      </c>
      <c r="N41" s="7" t="s">
        <v>90</v>
      </c>
      <c r="O41" s="5">
        <v>820</v>
      </c>
      <c r="P41" s="22" t="s">
        <v>283</v>
      </c>
    </row>
    <row r="42" spans="1:16" ht="63.75" x14ac:dyDescent="0.25">
      <c r="A42" s="6" t="s">
        <v>171</v>
      </c>
      <c r="B42" s="7" t="s">
        <v>17</v>
      </c>
      <c r="C42" s="7" t="s">
        <v>91</v>
      </c>
      <c r="D42" s="7" t="s">
        <v>254</v>
      </c>
      <c r="E42" s="7" t="s">
        <v>255</v>
      </c>
      <c r="F42" s="7" t="s">
        <v>282</v>
      </c>
      <c r="G42" s="7" t="s">
        <v>92</v>
      </c>
      <c r="H42" s="5">
        <v>-96.558881</v>
      </c>
      <c r="I42" s="5">
        <v>16.906479999999998</v>
      </c>
      <c r="J42" s="7" t="s">
        <v>20</v>
      </c>
      <c r="K42" s="7">
        <v>2023</v>
      </c>
      <c r="L42" s="21">
        <v>520000</v>
      </c>
      <c r="M42" s="22" t="s">
        <v>22</v>
      </c>
      <c r="N42" s="7" t="s">
        <v>93</v>
      </c>
      <c r="O42" s="5">
        <v>4767</v>
      </c>
      <c r="P42" s="22" t="s">
        <v>94</v>
      </c>
    </row>
    <row r="43" spans="1:16" ht="63.75" x14ac:dyDescent="0.25">
      <c r="A43" s="6" t="s">
        <v>171</v>
      </c>
      <c r="B43" s="7" t="s">
        <v>17</v>
      </c>
      <c r="C43" s="7" t="s">
        <v>95</v>
      </c>
      <c r="D43" s="7" t="s">
        <v>254</v>
      </c>
      <c r="E43" s="7" t="s">
        <v>255</v>
      </c>
      <c r="F43" s="7" t="s">
        <v>282</v>
      </c>
      <c r="G43" s="7" t="s">
        <v>96</v>
      </c>
      <c r="H43" s="5">
        <v>-96.562476000000004</v>
      </c>
      <c r="I43" s="5">
        <v>16.914272</v>
      </c>
      <c r="J43" s="7" t="s">
        <v>20</v>
      </c>
      <c r="K43" s="7">
        <v>2023</v>
      </c>
      <c r="L43" s="21">
        <v>1200000</v>
      </c>
      <c r="M43" s="22" t="s">
        <v>22</v>
      </c>
      <c r="N43" s="7" t="s">
        <v>97</v>
      </c>
      <c r="O43" s="5">
        <f>2543+2224</f>
        <v>4767</v>
      </c>
      <c r="P43" s="22" t="s">
        <v>284</v>
      </c>
    </row>
    <row r="44" spans="1:16" ht="63.75" x14ac:dyDescent="0.25">
      <c r="A44" s="6" t="s">
        <v>171</v>
      </c>
      <c r="B44" s="7" t="s">
        <v>17</v>
      </c>
      <c r="C44" s="7" t="s">
        <v>79</v>
      </c>
      <c r="D44" s="7" t="s">
        <v>254</v>
      </c>
      <c r="E44" s="7" t="s">
        <v>255</v>
      </c>
      <c r="F44" s="7" t="s">
        <v>282</v>
      </c>
      <c r="G44" s="7" t="s">
        <v>80</v>
      </c>
      <c r="H44" s="5">
        <v>-96.579732000000007</v>
      </c>
      <c r="I44" s="5">
        <v>16.913253999999998</v>
      </c>
      <c r="J44" s="7" t="s">
        <v>20</v>
      </c>
      <c r="K44" s="7">
        <v>2025</v>
      </c>
      <c r="L44" s="21">
        <v>800000</v>
      </c>
      <c r="M44" s="22" t="s">
        <v>22</v>
      </c>
      <c r="N44" s="7" t="s">
        <v>81</v>
      </c>
      <c r="O44" s="5">
        <v>1649</v>
      </c>
      <c r="P44" s="22" t="s">
        <v>283</v>
      </c>
    </row>
    <row r="45" spans="1:16" ht="66" customHeight="1" x14ac:dyDescent="0.25">
      <c r="A45" s="6" t="s">
        <v>171</v>
      </c>
      <c r="B45" s="6" t="s">
        <v>17</v>
      </c>
      <c r="C45" s="7" t="s">
        <v>91</v>
      </c>
      <c r="D45" s="7" t="s">
        <v>254</v>
      </c>
      <c r="E45" s="7" t="s">
        <v>255</v>
      </c>
      <c r="F45" s="7" t="s">
        <v>256</v>
      </c>
      <c r="G45" s="30" t="s">
        <v>257</v>
      </c>
      <c r="H45" s="7">
        <v>-96.558881</v>
      </c>
      <c r="I45" s="20">
        <v>16.906479999999998</v>
      </c>
      <c r="J45" s="20" t="s">
        <v>20</v>
      </c>
      <c r="K45" s="7">
        <v>2023</v>
      </c>
      <c r="L45" s="7">
        <v>510000</v>
      </c>
      <c r="M45" s="21" t="s">
        <v>118</v>
      </c>
      <c r="N45" s="22" t="s">
        <v>258</v>
      </c>
      <c r="O45" s="7">
        <v>4767</v>
      </c>
      <c r="P45" s="22" t="s">
        <v>290</v>
      </c>
    </row>
    <row r="46" spans="1:16" ht="66" customHeight="1" x14ac:dyDescent="0.25">
      <c r="A46" s="6" t="s">
        <v>171</v>
      </c>
      <c r="B46" s="6" t="s">
        <v>17</v>
      </c>
      <c r="C46" s="7" t="s">
        <v>259</v>
      </c>
      <c r="D46" s="7" t="s">
        <v>254</v>
      </c>
      <c r="E46" s="7" t="s">
        <v>255</v>
      </c>
      <c r="F46" s="7" t="s">
        <v>256</v>
      </c>
      <c r="G46" s="30" t="s">
        <v>260</v>
      </c>
      <c r="H46" s="7">
        <v>-96.556047000000007</v>
      </c>
      <c r="I46" s="20">
        <v>16.898755999999999</v>
      </c>
      <c r="J46" s="20" t="s">
        <v>20</v>
      </c>
      <c r="K46" s="7">
        <v>2025</v>
      </c>
      <c r="L46" s="7">
        <v>2600000</v>
      </c>
      <c r="M46" s="21" t="s">
        <v>22</v>
      </c>
      <c r="N46" s="22" t="s">
        <v>261</v>
      </c>
      <c r="O46" s="7">
        <v>707</v>
      </c>
      <c r="P46" s="22" t="s">
        <v>283</v>
      </c>
    </row>
    <row r="47" spans="1:16" ht="66" customHeight="1" x14ac:dyDescent="0.25">
      <c r="A47" s="6" t="s">
        <v>171</v>
      </c>
      <c r="B47" s="6" t="s">
        <v>17</v>
      </c>
      <c r="C47" s="7" t="s">
        <v>262</v>
      </c>
      <c r="D47" s="7" t="s">
        <v>254</v>
      </c>
      <c r="E47" s="7" t="s">
        <v>255</v>
      </c>
      <c r="F47" s="7" t="s">
        <v>256</v>
      </c>
      <c r="G47" s="30" t="s">
        <v>263</v>
      </c>
      <c r="H47" s="7">
        <v>-96.556047000000007</v>
      </c>
      <c r="I47" s="20">
        <v>16.898755999999999</v>
      </c>
      <c r="J47" s="20" t="s">
        <v>20</v>
      </c>
      <c r="K47" s="7">
        <v>2025</v>
      </c>
      <c r="L47" s="7">
        <v>800000</v>
      </c>
      <c r="M47" s="21" t="s">
        <v>22</v>
      </c>
      <c r="N47" s="22" t="s">
        <v>264</v>
      </c>
      <c r="O47" s="7">
        <v>4767</v>
      </c>
      <c r="P47" s="22" t="s">
        <v>283</v>
      </c>
    </row>
    <row r="48" spans="1:16" ht="66" customHeight="1" x14ac:dyDescent="0.25">
      <c r="A48" s="6" t="s">
        <v>171</v>
      </c>
      <c r="B48" s="6" t="s">
        <v>17</v>
      </c>
      <c r="C48" s="7" t="s">
        <v>259</v>
      </c>
      <c r="D48" s="7" t="s">
        <v>254</v>
      </c>
      <c r="E48" s="7" t="s">
        <v>255</v>
      </c>
      <c r="F48" s="7" t="s">
        <v>256</v>
      </c>
      <c r="G48" s="30" t="s">
        <v>265</v>
      </c>
      <c r="H48" s="7">
        <v>-96.560517000000004</v>
      </c>
      <c r="I48" s="20">
        <v>16.896284999999999</v>
      </c>
      <c r="J48" s="20" t="s">
        <v>20</v>
      </c>
      <c r="K48" s="7">
        <v>2023</v>
      </c>
      <c r="L48" s="7">
        <v>4500000</v>
      </c>
      <c r="M48" s="21" t="s">
        <v>22</v>
      </c>
      <c r="N48" s="22" t="s">
        <v>266</v>
      </c>
      <c r="O48" s="7">
        <v>780</v>
      </c>
      <c r="P48" s="22" t="s">
        <v>283</v>
      </c>
    </row>
    <row r="49" spans="1:16" ht="66" customHeight="1" x14ac:dyDescent="0.25">
      <c r="A49" s="6" t="s">
        <v>171</v>
      </c>
      <c r="B49" s="6" t="s">
        <v>17</v>
      </c>
      <c r="C49" s="7" t="s">
        <v>259</v>
      </c>
      <c r="D49" s="7" t="s">
        <v>254</v>
      </c>
      <c r="E49" s="7" t="s">
        <v>255</v>
      </c>
      <c r="F49" s="7" t="s">
        <v>256</v>
      </c>
      <c r="G49" s="30" t="s">
        <v>267</v>
      </c>
      <c r="H49" s="7">
        <v>-96.560517000000004</v>
      </c>
      <c r="I49" s="20">
        <v>16.896284999999999</v>
      </c>
      <c r="J49" s="20" t="s">
        <v>20</v>
      </c>
      <c r="K49" s="7">
        <v>2024</v>
      </c>
      <c r="L49" s="7">
        <v>4000000</v>
      </c>
      <c r="M49" s="21" t="s">
        <v>22</v>
      </c>
      <c r="N49" s="22" t="s">
        <v>268</v>
      </c>
      <c r="O49" s="7">
        <v>2504</v>
      </c>
      <c r="P49" s="22" t="s">
        <v>283</v>
      </c>
    </row>
    <row r="50" spans="1:16" ht="66" customHeight="1" x14ac:dyDescent="0.25">
      <c r="A50" s="6" t="s">
        <v>171</v>
      </c>
      <c r="B50" s="6" t="s">
        <v>17</v>
      </c>
      <c r="C50" s="7" t="s">
        <v>259</v>
      </c>
      <c r="D50" s="7" t="s">
        <v>254</v>
      </c>
      <c r="E50" s="7" t="s">
        <v>255</v>
      </c>
      <c r="F50" s="7" t="s">
        <v>256</v>
      </c>
      <c r="G50" s="30" t="s">
        <v>269</v>
      </c>
      <c r="H50" s="7">
        <v>-96.576588000000001</v>
      </c>
      <c r="I50" s="20">
        <v>16.911667000000001</v>
      </c>
      <c r="J50" s="20" t="s">
        <v>20</v>
      </c>
      <c r="K50" s="7">
        <v>2023</v>
      </c>
      <c r="L50" s="7">
        <v>3500000</v>
      </c>
      <c r="M50" s="21" t="s">
        <v>22</v>
      </c>
      <c r="N50" s="22" t="s">
        <v>270</v>
      </c>
      <c r="O50" s="7">
        <v>4767</v>
      </c>
      <c r="P50" s="22" t="s">
        <v>291</v>
      </c>
    </row>
    <row r="51" spans="1:16" ht="66" customHeight="1" x14ac:dyDescent="0.25">
      <c r="A51" s="6" t="s">
        <v>171</v>
      </c>
      <c r="B51" s="6" t="s">
        <v>17</v>
      </c>
      <c r="C51" s="7" t="s">
        <v>271</v>
      </c>
      <c r="D51" s="7" t="s">
        <v>254</v>
      </c>
      <c r="E51" s="7" t="s">
        <v>255</v>
      </c>
      <c r="F51" s="7" t="s">
        <v>256</v>
      </c>
      <c r="G51" s="30" t="s">
        <v>272</v>
      </c>
      <c r="H51" s="7">
        <v>-96.549452000000002</v>
      </c>
      <c r="I51" s="20">
        <v>16.874352999999999</v>
      </c>
      <c r="J51" s="20" t="s">
        <v>20</v>
      </c>
      <c r="K51" s="7">
        <v>2023</v>
      </c>
      <c r="L51" s="7">
        <v>2800000</v>
      </c>
      <c r="M51" s="21" t="s">
        <v>22</v>
      </c>
      <c r="N51" s="22" t="s">
        <v>273</v>
      </c>
      <c r="O51" s="7">
        <f>2543+2224</f>
        <v>4767</v>
      </c>
      <c r="P51" s="22" t="s">
        <v>291</v>
      </c>
    </row>
    <row r="52" spans="1:16" ht="66" customHeight="1" x14ac:dyDescent="0.25">
      <c r="A52" s="6" t="s">
        <v>171</v>
      </c>
      <c r="B52" s="6" t="s">
        <v>17</v>
      </c>
      <c r="C52" s="7" t="s">
        <v>271</v>
      </c>
      <c r="D52" s="7" t="s">
        <v>254</v>
      </c>
      <c r="E52" s="7" t="s">
        <v>255</v>
      </c>
      <c r="F52" s="7" t="s">
        <v>256</v>
      </c>
      <c r="G52" s="30" t="s">
        <v>274</v>
      </c>
      <c r="H52" s="7">
        <v>-96.558931999999999</v>
      </c>
      <c r="I52" s="20">
        <v>16.880994999999999</v>
      </c>
      <c r="J52" s="20" t="s">
        <v>20</v>
      </c>
      <c r="K52" s="7">
        <v>2024</v>
      </c>
      <c r="L52" s="7">
        <v>6000000</v>
      </c>
      <c r="M52" s="21" t="s">
        <v>22</v>
      </c>
      <c r="N52" s="22" t="s">
        <v>275</v>
      </c>
      <c r="O52" s="7">
        <f>2543+2224</f>
        <v>4767</v>
      </c>
      <c r="P52" s="22" t="s">
        <v>291</v>
      </c>
    </row>
    <row r="53" spans="1:16" ht="66" customHeight="1" x14ac:dyDescent="0.25">
      <c r="A53" s="6" t="s">
        <v>171</v>
      </c>
      <c r="B53" s="6" t="s">
        <v>17</v>
      </c>
      <c r="C53" s="7" t="s">
        <v>276</v>
      </c>
      <c r="D53" s="7" t="s">
        <v>254</v>
      </c>
      <c r="E53" s="7" t="s">
        <v>255</v>
      </c>
      <c r="F53" s="7" t="s">
        <v>256</v>
      </c>
      <c r="G53" s="30" t="s">
        <v>277</v>
      </c>
      <c r="H53" s="7">
        <v>-96.579732000000007</v>
      </c>
      <c r="I53" s="20">
        <v>16.913253999999998</v>
      </c>
      <c r="J53" s="20" t="s">
        <v>20</v>
      </c>
      <c r="K53" s="7">
        <v>2023</v>
      </c>
      <c r="L53" s="7">
        <v>1800000</v>
      </c>
      <c r="M53" s="21" t="s">
        <v>22</v>
      </c>
      <c r="N53" s="22" t="s">
        <v>278</v>
      </c>
      <c r="O53" s="7">
        <v>566</v>
      </c>
      <c r="P53" s="22" t="s">
        <v>291</v>
      </c>
    </row>
    <row r="54" spans="1:16" ht="66" customHeight="1" x14ac:dyDescent="0.25">
      <c r="A54" s="6" t="s">
        <v>171</v>
      </c>
      <c r="B54" s="6" t="s">
        <v>17</v>
      </c>
      <c r="C54" s="7" t="s">
        <v>279</v>
      </c>
      <c r="D54" s="7" t="s">
        <v>254</v>
      </c>
      <c r="E54" s="7" t="s">
        <v>255</v>
      </c>
      <c r="F54" s="7" t="s">
        <v>256</v>
      </c>
      <c r="G54" s="30" t="s">
        <v>280</v>
      </c>
      <c r="H54" s="7">
        <v>-96.562287999999995</v>
      </c>
      <c r="I54" s="20">
        <v>16.896823000000001</v>
      </c>
      <c r="J54" s="20" t="s">
        <v>20</v>
      </c>
      <c r="K54" s="7">
        <v>2024</v>
      </c>
      <c r="L54" s="7">
        <v>4000000</v>
      </c>
      <c r="M54" s="21" t="s">
        <v>22</v>
      </c>
      <c r="N54" s="22" t="s">
        <v>281</v>
      </c>
      <c r="O54" s="7">
        <v>566</v>
      </c>
      <c r="P54" s="22" t="s">
        <v>292</v>
      </c>
    </row>
    <row r="55" spans="1:16" ht="66" customHeight="1" x14ac:dyDescent="0.25">
      <c r="A55" s="6" t="s">
        <v>247</v>
      </c>
      <c r="B55" s="7" t="s">
        <v>17</v>
      </c>
      <c r="C55" s="7" t="s">
        <v>217</v>
      </c>
      <c r="D55" s="7" t="s">
        <v>250</v>
      </c>
      <c r="E55" s="7" t="s">
        <v>252</v>
      </c>
      <c r="F55" s="30" t="s">
        <v>253</v>
      </c>
      <c r="G55" s="7" t="s">
        <v>218</v>
      </c>
      <c r="H55" s="20">
        <v>-96.557264000000004</v>
      </c>
      <c r="I55" s="20">
        <v>16.910353000000001</v>
      </c>
      <c r="J55" s="7" t="s">
        <v>20</v>
      </c>
      <c r="K55" s="7">
        <v>2023</v>
      </c>
      <c r="L55" s="21">
        <v>850000</v>
      </c>
      <c r="M55" s="22" t="s">
        <v>22</v>
      </c>
      <c r="N55" s="7" t="s">
        <v>219</v>
      </c>
      <c r="O55" s="5">
        <v>257</v>
      </c>
      <c r="P55" s="22" t="s">
        <v>284</v>
      </c>
    </row>
    <row r="56" spans="1:16" ht="66" customHeight="1" x14ac:dyDescent="0.25">
      <c r="A56" s="6" t="s">
        <v>248</v>
      </c>
      <c r="B56" s="7" t="s">
        <v>17</v>
      </c>
      <c r="C56" s="7" t="s">
        <v>27</v>
      </c>
      <c r="D56" s="7" t="s">
        <v>250</v>
      </c>
      <c r="E56" s="7" t="s">
        <v>252</v>
      </c>
      <c r="F56" s="7" t="s">
        <v>251</v>
      </c>
      <c r="G56" s="7" t="s">
        <v>220</v>
      </c>
      <c r="H56" s="20">
        <v>-96.557264000000004</v>
      </c>
      <c r="I56" s="20">
        <v>16.910353000000001</v>
      </c>
      <c r="J56" s="7" t="s">
        <v>20</v>
      </c>
      <c r="K56" s="7">
        <v>2023</v>
      </c>
      <c r="L56" s="21">
        <v>350000</v>
      </c>
      <c r="M56" s="22" t="s">
        <v>22</v>
      </c>
      <c r="N56" s="7" t="s">
        <v>219</v>
      </c>
      <c r="O56" s="5">
        <v>257</v>
      </c>
      <c r="P56" s="22" t="s">
        <v>284</v>
      </c>
    </row>
    <row r="57" spans="1:16" ht="66" customHeight="1" x14ac:dyDescent="0.25">
      <c r="A57" s="6" t="s">
        <v>247</v>
      </c>
      <c r="B57" s="7" t="s">
        <v>17</v>
      </c>
      <c r="C57" s="7" t="s">
        <v>221</v>
      </c>
      <c r="D57" s="7" t="s">
        <v>250</v>
      </c>
      <c r="E57" s="7" t="s">
        <v>252</v>
      </c>
      <c r="F57" s="7" t="s">
        <v>251</v>
      </c>
      <c r="G57" s="7" t="s">
        <v>222</v>
      </c>
      <c r="H57" s="20">
        <v>-96.557264000000004</v>
      </c>
      <c r="I57" s="20">
        <v>16.910353000000001</v>
      </c>
      <c r="J57" s="7" t="s">
        <v>20</v>
      </c>
      <c r="K57" s="7">
        <v>2023</v>
      </c>
      <c r="L57" s="21">
        <v>450000</v>
      </c>
      <c r="M57" s="22" t="s">
        <v>22</v>
      </c>
      <c r="N57" s="7" t="s">
        <v>223</v>
      </c>
      <c r="O57" s="5">
        <v>4767</v>
      </c>
      <c r="P57" s="22" t="s">
        <v>293</v>
      </c>
    </row>
    <row r="58" spans="1:16" ht="66" customHeight="1" x14ac:dyDescent="0.25">
      <c r="A58" s="6" t="s">
        <v>247</v>
      </c>
      <c r="B58" s="7" t="s">
        <v>17</v>
      </c>
      <c r="C58" s="7" t="s">
        <v>224</v>
      </c>
      <c r="D58" s="7" t="s">
        <v>250</v>
      </c>
      <c r="E58" s="7" t="s">
        <v>252</v>
      </c>
      <c r="F58" s="7" t="s">
        <v>251</v>
      </c>
      <c r="G58" s="7" t="s">
        <v>225</v>
      </c>
      <c r="H58" s="20">
        <v>-96.557344999999998</v>
      </c>
      <c r="I58" s="20">
        <v>16.907022999999999</v>
      </c>
      <c r="J58" s="7" t="s">
        <v>20</v>
      </c>
      <c r="K58" s="7">
        <v>2023</v>
      </c>
      <c r="L58" s="21">
        <v>1100000</v>
      </c>
      <c r="M58" s="22" t="s">
        <v>22</v>
      </c>
      <c r="N58" s="7" t="s">
        <v>226</v>
      </c>
      <c r="O58" s="5">
        <v>306</v>
      </c>
      <c r="P58" s="22" t="s">
        <v>283</v>
      </c>
    </row>
    <row r="59" spans="1:16" ht="66" customHeight="1" x14ac:dyDescent="0.25">
      <c r="A59" s="6" t="s">
        <v>247</v>
      </c>
      <c r="B59" s="7" t="s">
        <v>17</v>
      </c>
      <c r="C59" s="7" t="s">
        <v>227</v>
      </c>
      <c r="D59" s="7" t="s">
        <v>250</v>
      </c>
      <c r="E59" s="7" t="s">
        <v>252</v>
      </c>
      <c r="F59" s="7" t="s">
        <v>253</v>
      </c>
      <c r="G59" s="7" t="s">
        <v>228</v>
      </c>
      <c r="H59" s="20">
        <v>-96.557344999999998</v>
      </c>
      <c r="I59" s="20">
        <v>16.907022999999999</v>
      </c>
      <c r="J59" s="7" t="s">
        <v>20</v>
      </c>
      <c r="K59" s="7">
        <v>2024</v>
      </c>
      <c r="L59" s="21">
        <v>850000</v>
      </c>
      <c r="M59" s="22" t="s">
        <v>22</v>
      </c>
      <c r="N59" s="7" t="s">
        <v>294</v>
      </c>
      <c r="O59" s="5">
        <v>4767</v>
      </c>
      <c r="P59" s="22" t="s">
        <v>293</v>
      </c>
    </row>
    <row r="60" spans="1:16" ht="66" customHeight="1" x14ac:dyDescent="0.25">
      <c r="A60" s="6" t="s">
        <v>247</v>
      </c>
      <c r="B60" s="7" t="s">
        <v>17</v>
      </c>
      <c r="C60" s="7" t="s">
        <v>221</v>
      </c>
      <c r="D60" s="7" t="s">
        <v>250</v>
      </c>
      <c r="E60" s="7" t="s">
        <v>252</v>
      </c>
      <c r="F60" s="7" t="s">
        <v>251</v>
      </c>
      <c r="G60" s="7" t="s">
        <v>229</v>
      </c>
      <c r="H60" s="20">
        <v>-96.557344999999998</v>
      </c>
      <c r="I60" s="20">
        <v>16.907022999999999</v>
      </c>
      <c r="J60" s="7" t="s">
        <v>20</v>
      </c>
      <c r="K60" s="7">
        <v>2023</v>
      </c>
      <c r="L60" s="21">
        <v>450000</v>
      </c>
      <c r="M60" s="22" t="s">
        <v>22</v>
      </c>
      <c r="N60" s="7" t="s">
        <v>294</v>
      </c>
      <c r="O60" s="5">
        <v>276</v>
      </c>
      <c r="P60" s="22" t="s">
        <v>293</v>
      </c>
    </row>
    <row r="61" spans="1:16" ht="63.75" x14ac:dyDescent="0.25">
      <c r="A61" s="6" t="s">
        <v>247</v>
      </c>
      <c r="B61" s="7" t="s">
        <v>17</v>
      </c>
      <c r="C61" s="7" t="s">
        <v>27</v>
      </c>
      <c r="D61" s="7" t="s">
        <v>250</v>
      </c>
      <c r="E61" s="7" t="s">
        <v>252</v>
      </c>
      <c r="F61" s="7" t="s">
        <v>251</v>
      </c>
      <c r="G61" s="7" t="s">
        <v>230</v>
      </c>
      <c r="H61" s="20">
        <v>-96.558207999999993</v>
      </c>
      <c r="I61" s="20">
        <v>16.910587</v>
      </c>
      <c r="J61" s="7" t="s">
        <v>20</v>
      </c>
      <c r="K61" s="7">
        <v>2023</v>
      </c>
      <c r="L61" s="21">
        <v>750000</v>
      </c>
      <c r="M61" s="22" t="s">
        <v>22</v>
      </c>
      <c r="N61" s="7" t="s">
        <v>231</v>
      </c>
      <c r="O61" s="5">
        <v>265</v>
      </c>
      <c r="P61" s="22" t="s">
        <v>284</v>
      </c>
    </row>
    <row r="62" spans="1:16" ht="63.75" x14ac:dyDescent="0.25">
      <c r="A62" s="6" t="s">
        <v>247</v>
      </c>
      <c r="B62" s="7" t="s">
        <v>17</v>
      </c>
      <c r="C62" s="7" t="s">
        <v>221</v>
      </c>
      <c r="D62" s="7" t="s">
        <v>250</v>
      </c>
      <c r="E62" s="7" t="s">
        <v>252</v>
      </c>
      <c r="F62" s="7" t="s">
        <v>251</v>
      </c>
      <c r="G62" s="7" t="s">
        <v>232</v>
      </c>
      <c r="H62" s="20">
        <v>-96.558207999999993</v>
      </c>
      <c r="I62" s="20">
        <v>16.910587</v>
      </c>
      <c r="J62" s="7" t="s">
        <v>20</v>
      </c>
      <c r="K62" s="7">
        <v>2023</v>
      </c>
      <c r="L62" s="21">
        <v>430000</v>
      </c>
      <c r="M62" s="22" t="s">
        <v>22</v>
      </c>
      <c r="N62" s="7" t="s">
        <v>294</v>
      </c>
      <c r="O62" s="5">
        <v>265</v>
      </c>
      <c r="P62" s="22" t="s">
        <v>293</v>
      </c>
    </row>
    <row r="63" spans="1:16" ht="63.75" x14ac:dyDescent="0.25">
      <c r="A63" s="6" t="s">
        <v>247</v>
      </c>
      <c r="B63" s="7" t="s">
        <v>17</v>
      </c>
      <c r="C63" s="7" t="s">
        <v>224</v>
      </c>
      <c r="D63" s="7" t="s">
        <v>250</v>
      </c>
      <c r="E63" s="7" t="s">
        <v>252</v>
      </c>
      <c r="F63" s="7" t="s">
        <v>251</v>
      </c>
      <c r="G63" s="7" t="s">
        <v>233</v>
      </c>
      <c r="H63" s="20">
        <v>-96.565443999999999</v>
      </c>
      <c r="I63" s="20">
        <v>16.906255000000002</v>
      </c>
      <c r="J63" s="7" t="s">
        <v>20</v>
      </c>
      <c r="K63" s="7">
        <v>2023</v>
      </c>
      <c r="L63" s="21">
        <v>3200000</v>
      </c>
      <c r="M63" s="22" t="s">
        <v>22</v>
      </c>
      <c r="N63" s="7" t="s">
        <v>234</v>
      </c>
      <c r="O63" s="5">
        <v>257</v>
      </c>
      <c r="P63" s="22" t="s">
        <v>283</v>
      </c>
    </row>
    <row r="64" spans="1:16" ht="63.75" x14ac:dyDescent="0.25">
      <c r="A64" s="6" t="s">
        <v>247</v>
      </c>
      <c r="B64" s="7" t="s">
        <v>17</v>
      </c>
      <c r="C64" s="7" t="s">
        <v>235</v>
      </c>
      <c r="D64" s="7" t="s">
        <v>250</v>
      </c>
      <c r="E64" s="7" t="s">
        <v>252</v>
      </c>
      <c r="F64" s="7" t="s">
        <v>251</v>
      </c>
      <c r="G64" s="7" t="s">
        <v>236</v>
      </c>
      <c r="H64" s="20">
        <v>-96.565443999999999</v>
      </c>
      <c r="I64" s="20">
        <v>16.906255000000002</v>
      </c>
      <c r="J64" s="7" t="s">
        <v>20</v>
      </c>
      <c r="K64" s="7">
        <v>2023</v>
      </c>
      <c r="L64" s="21">
        <v>2400000</v>
      </c>
      <c r="M64" s="22" t="s">
        <v>118</v>
      </c>
      <c r="N64" s="7" t="s">
        <v>231</v>
      </c>
      <c r="O64" s="5">
        <v>257</v>
      </c>
      <c r="P64" s="22" t="s">
        <v>284</v>
      </c>
    </row>
    <row r="65" spans="1:16" ht="63.75" x14ac:dyDescent="0.25">
      <c r="A65" s="6" t="s">
        <v>247</v>
      </c>
      <c r="B65" s="7" t="s">
        <v>17</v>
      </c>
      <c r="C65" s="7" t="s">
        <v>237</v>
      </c>
      <c r="D65" s="7" t="s">
        <v>250</v>
      </c>
      <c r="E65" s="7" t="s">
        <v>252</v>
      </c>
      <c r="F65" s="7" t="s">
        <v>251</v>
      </c>
      <c r="G65" s="7" t="s">
        <v>238</v>
      </c>
      <c r="H65" s="20">
        <v>-96.565443999999999</v>
      </c>
      <c r="I65" s="20">
        <v>16.906255000000002</v>
      </c>
      <c r="J65" s="7" t="s">
        <v>20</v>
      </c>
      <c r="K65" s="7">
        <v>2023</v>
      </c>
      <c r="L65" s="21">
        <v>850000</v>
      </c>
      <c r="M65" s="22" t="s">
        <v>118</v>
      </c>
      <c r="N65" s="7" t="s">
        <v>219</v>
      </c>
      <c r="O65" s="5">
        <v>257</v>
      </c>
      <c r="P65" s="22" t="s">
        <v>284</v>
      </c>
    </row>
    <row r="66" spans="1:16" ht="63.75" x14ac:dyDescent="0.25">
      <c r="A66" s="6" t="s">
        <v>247</v>
      </c>
      <c r="B66" s="7" t="s">
        <v>17</v>
      </c>
      <c r="C66" s="7" t="s">
        <v>239</v>
      </c>
      <c r="D66" s="7" t="s">
        <v>250</v>
      </c>
      <c r="E66" s="7" t="s">
        <v>252</v>
      </c>
      <c r="F66" s="7" t="s">
        <v>251</v>
      </c>
      <c r="G66" s="7" t="s">
        <v>240</v>
      </c>
      <c r="H66" s="20">
        <v>-96.566052999999997</v>
      </c>
      <c r="I66" s="20">
        <v>16.905836000000001</v>
      </c>
      <c r="J66" s="7" t="s">
        <v>20</v>
      </c>
      <c r="K66" s="7">
        <v>2023</v>
      </c>
      <c r="L66" s="21">
        <v>650000</v>
      </c>
      <c r="M66" s="22" t="s">
        <v>22</v>
      </c>
      <c r="N66" s="7" t="s">
        <v>219</v>
      </c>
      <c r="O66" s="5">
        <v>168</v>
      </c>
      <c r="P66" s="22" t="s">
        <v>284</v>
      </c>
    </row>
    <row r="67" spans="1:16" ht="63.75" x14ac:dyDescent="0.25">
      <c r="A67" s="6" t="s">
        <v>247</v>
      </c>
      <c r="B67" s="7" t="s">
        <v>17</v>
      </c>
      <c r="C67" s="7" t="s">
        <v>224</v>
      </c>
      <c r="D67" s="7" t="s">
        <v>250</v>
      </c>
      <c r="E67" s="7" t="s">
        <v>252</v>
      </c>
      <c r="F67" s="7" t="s">
        <v>251</v>
      </c>
      <c r="G67" s="7" t="s">
        <v>241</v>
      </c>
      <c r="H67" s="20">
        <v>-96.566052999999997</v>
      </c>
      <c r="I67" s="20">
        <v>16.905836000000001</v>
      </c>
      <c r="J67" s="7" t="s">
        <v>20</v>
      </c>
      <c r="K67" s="7">
        <v>2024</v>
      </c>
      <c r="L67" s="21">
        <v>1200000</v>
      </c>
      <c r="M67" s="22" t="s">
        <v>22</v>
      </c>
      <c r="N67" s="7" t="s">
        <v>242</v>
      </c>
      <c r="O67" s="5">
        <v>168</v>
      </c>
      <c r="P67" s="22" t="s">
        <v>283</v>
      </c>
    </row>
    <row r="68" spans="1:16" ht="63.75" x14ac:dyDescent="0.25">
      <c r="A68" s="6" t="s">
        <v>247</v>
      </c>
      <c r="B68" s="7" t="s">
        <v>17</v>
      </c>
      <c r="C68" s="7" t="s">
        <v>217</v>
      </c>
      <c r="D68" s="7" t="s">
        <v>250</v>
      </c>
      <c r="E68" s="7" t="s">
        <v>252</v>
      </c>
      <c r="F68" s="7" t="s">
        <v>253</v>
      </c>
      <c r="G68" s="7" t="s">
        <v>243</v>
      </c>
      <c r="H68" s="20">
        <v>-96.557230000000004</v>
      </c>
      <c r="I68" s="20">
        <v>16.907408</v>
      </c>
      <c r="J68" s="7" t="s">
        <v>20</v>
      </c>
      <c r="K68" s="7">
        <v>2023</v>
      </c>
      <c r="L68" s="21">
        <v>850000</v>
      </c>
      <c r="M68" s="22" t="s">
        <v>22</v>
      </c>
      <c r="N68" s="7" t="s">
        <v>219</v>
      </c>
      <c r="O68" s="5">
        <v>184</v>
      </c>
      <c r="P68" s="22" t="s">
        <v>284</v>
      </c>
    </row>
    <row r="69" spans="1:16" ht="63.75" x14ac:dyDescent="0.25">
      <c r="A69" s="6" t="s">
        <v>247</v>
      </c>
      <c r="B69" s="7" t="s">
        <v>17</v>
      </c>
      <c r="C69" s="7" t="s">
        <v>244</v>
      </c>
      <c r="D69" s="7" t="s">
        <v>250</v>
      </c>
      <c r="E69" s="7" t="s">
        <v>252</v>
      </c>
      <c r="F69" s="7" t="s">
        <v>251</v>
      </c>
      <c r="G69" s="7" t="s">
        <v>245</v>
      </c>
      <c r="H69" s="20">
        <v>-96.557230000000004</v>
      </c>
      <c r="I69" s="20">
        <v>16.907408</v>
      </c>
      <c r="J69" s="7" t="s">
        <v>20</v>
      </c>
      <c r="K69" s="7">
        <v>2023</v>
      </c>
      <c r="L69" s="21">
        <v>750000</v>
      </c>
      <c r="M69" s="22" t="s">
        <v>22</v>
      </c>
      <c r="N69" s="7" t="s">
        <v>246</v>
      </c>
      <c r="O69" s="5">
        <v>420</v>
      </c>
      <c r="P69" s="22" t="s">
        <v>284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EJE 1</vt:lpstr>
      <vt:lpstr>EJE 2</vt:lpstr>
      <vt:lpstr>EJE 3</vt:lpstr>
      <vt:lpstr>EJE 4</vt:lpstr>
      <vt:lpstr>EJE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Nahúm Efrén</dc:creator>
  <cp:lastModifiedBy>GUADALUPE PEREZ TEXIS</cp:lastModifiedBy>
  <cp:lastPrinted>2025-12-04T22:42:40Z</cp:lastPrinted>
  <dcterms:created xsi:type="dcterms:W3CDTF">2025-05-07T20:24:03Z</dcterms:created>
  <dcterms:modified xsi:type="dcterms:W3CDTF">2025-12-05T18:01:08Z</dcterms:modified>
</cp:coreProperties>
</file>