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Desktop\"/>
    </mc:Choice>
  </mc:AlternateContent>
  <xr:revisionPtr revIDLastSave="0" documentId="8_{08FC2449-363F-4401-8672-165DD6E48C9A}" xr6:coauthVersionLast="47" xr6:coauthVersionMax="47" xr10:uidLastSave="{00000000-0000-0000-0000-000000000000}"/>
  <bookViews>
    <workbookView xWindow="-120" yWindow="-120" windowWidth="29040" windowHeight="15720" xr2:uid="{EDD749E9-05D5-4C52-A808-00F4DDC776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F15" i="1"/>
  <c r="E8" i="1"/>
  <c r="E5" i="1"/>
  <c r="E4" i="1"/>
  <c r="B8" i="1"/>
  <c r="C8" i="1"/>
  <c r="D8" i="1"/>
  <c r="F8" i="1"/>
  <c r="G8" i="1"/>
  <c r="A8" i="1"/>
  <c r="C21" i="1"/>
  <c r="L17" i="1"/>
  <c r="L21" i="1" s="1"/>
  <c r="E15" i="1"/>
  <c r="C17" i="1"/>
  <c r="D17" i="1" s="1"/>
  <c r="H3" i="1"/>
  <c r="L3" i="1" s="1"/>
  <c r="H2" i="1"/>
  <c r="L2" i="1" s="1"/>
  <c r="H8" i="1" l="1"/>
  <c r="L4" i="1"/>
  <c r="L6" i="1" s="1"/>
</calcChain>
</file>

<file path=xl/sharedStrings.xml><?xml version="1.0" encoding="utf-8"?>
<sst xmlns="http://schemas.openxmlformats.org/spreadsheetml/2006/main" count="20" uniqueCount="20">
  <si>
    <t>pasaje</t>
  </si>
  <si>
    <t>atzompa</t>
  </si>
  <si>
    <t>museo</t>
  </si>
  <si>
    <t>castillo</t>
  </si>
  <si>
    <t>hacienda</t>
  </si>
  <si>
    <t>andabus</t>
  </si>
  <si>
    <t>cine</t>
  </si>
  <si>
    <t>niños</t>
  </si>
  <si>
    <t>adultos</t>
  </si>
  <si>
    <t>anticipo</t>
  </si>
  <si>
    <t>Papa de Regina</t>
  </si>
  <si>
    <t>Mama de Leonardo</t>
  </si>
  <si>
    <t>Entregue a Mtra</t>
  </si>
  <si>
    <t>entregue la cant</t>
  </si>
  <si>
    <t xml:space="preserve">prestamo vocal </t>
  </si>
  <si>
    <t>debe mama de leo</t>
  </si>
  <si>
    <t>debe papa de alexa</t>
  </si>
  <si>
    <t>total niños</t>
  </si>
  <si>
    <t xml:space="preserve">total adultos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</si>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</sst>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44" fontId="0" fillId="0" borderId="0" xfId="1" applyFont="1"/>
    <xf numFmtId="44" fontId="0" fillId="2" borderId="0" xfId="1" applyFont="1" applyFill="1"/>
    <xf numFmtId="44" fontId="0" fillId="3" borderId="0" xfId="1" applyFont="1" applyFill="1"/>
    <xf numFmtId="44" fontId="0" fillId="0" borderId="0" xfId="0" applyNumberFormat="1"/>
    <xf numFmtId="44" fontId="0" fillId="4" borderId="0" xfId="1" applyFont="1" applyFill="1"/>
    <xf numFmtId="0" fontId="0" fillId="5" borderId="0" xfId="0" applyFill="1"/>
    <xf numFmtId="0" fontId="0" fillId="0" borderId="0" xfId="0" applyAlignment="1">
      <alignment horizontal="center"/>
    </xf>
    <xf numFmtId="0" fontId="0" fillId="6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9570-A1DB-455F-8DAE-708AB2E23892}">
  <dimension ref="A1:M21"/>
  <sheetViews>
    <sheetView tabSelected="1" workbookViewId="0">
      <selection activeCell="Q11" sqref="Q11"/>
    </sheetView>
  </sheetViews>
  <sheetFormatPr baseColWidth="10" defaultRowHeight="15" x14ac:dyDescent="0.25"/>
  <cols>
    <col min="9" max="9" width="11.5703125" bestFit="1" customWidth="1"/>
    <col min="10" max="10" width="7.5703125" bestFit="1" customWidth="1"/>
    <col min="11" max="11" width="18.28515625" bestFit="1" customWidth="1"/>
    <col min="12" max="12" width="18" style="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19</v>
      </c>
      <c r="I1" s="7" t="s">
        <v>7</v>
      </c>
      <c r="J1" s="7" t="s">
        <v>8</v>
      </c>
    </row>
    <row r="2" spans="1:13" x14ac:dyDescent="0.25">
      <c r="A2">
        <v>330</v>
      </c>
      <c r="B2">
        <v>10</v>
      </c>
      <c r="C2">
        <v>120</v>
      </c>
      <c r="D2">
        <v>35</v>
      </c>
      <c r="E2">
        <v>185</v>
      </c>
      <c r="F2">
        <v>75</v>
      </c>
      <c r="G2">
        <v>155</v>
      </c>
      <c r="H2">
        <f>SUM(A2:G2)</f>
        <v>910</v>
      </c>
      <c r="I2" s="7">
        <v>20</v>
      </c>
      <c r="J2" s="7"/>
      <c r="K2" t="s">
        <v>17</v>
      </c>
      <c r="L2" s="2">
        <f>H2*I2</f>
        <v>18200</v>
      </c>
    </row>
    <row r="3" spans="1:13" x14ac:dyDescent="0.25">
      <c r="A3">
        <v>330</v>
      </c>
      <c r="B3">
        <v>10</v>
      </c>
      <c r="C3">
        <v>120</v>
      </c>
      <c r="D3">
        <v>35</v>
      </c>
      <c r="E3">
        <v>300</v>
      </c>
      <c r="F3">
        <v>75</v>
      </c>
      <c r="G3">
        <v>155</v>
      </c>
      <c r="H3">
        <f>SUM(A3:G3)</f>
        <v>1025</v>
      </c>
      <c r="I3" s="7"/>
      <c r="J3" s="7">
        <v>22</v>
      </c>
      <c r="K3" t="s">
        <v>18</v>
      </c>
      <c r="L3" s="2">
        <f>H3*J3</f>
        <v>22550</v>
      </c>
    </row>
    <row r="4" spans="1:13" x14ac:dyDescent="0.25">
      <c r="E4">
        <f>E2*20</f>
        <v>3700</v>
      </c>
      <c r="L4" s="3">
        <f>SUM(L2:L3)</f>
        <v>40750</v>
      </c>
    </row>
    <row r="5" spans="1:13" x14ac:dyDescent="0.25">
      <c r="E5">
        <f>E3*22</f>
        <v>6600</v>
      </c>
      <c r="K5" t="s">
        <v>9</v>
      </c>
      <c r="L5" s="2">
        <v>18213</v>
      </c>
    </row>
    <row r="6" spans="1:13" x14ac:dyDescent="0.25">
      <c r="L6" s="4">
        <f>L4-L5</f>
        <v>22537</v>
      </c>
    </row>
    <row r="7" spans="1:13" x14ac:dyDescent="0.25">
      <c r="L7" s="4"/>
    </row>
    <row r="8" spans="1:13" x14ac:dyDescent="0.25">
      <c r="A8" s="9">
        <f>A3*42</f>
        <v>13860</v>
      </c>
      <c r="B8" s="9">
        <f t="shared" ref="B8:G8" si="0">B3*42</f>
        <v>420</v>
      </c>
      <c r="C8" s="9">
        <f t="shared" si="0"/>
        <v>5040</v>
      </c>
      <c r="D8" s="9">
        <f t="shared" si="0"/>
        <v>1470</v>
      </c>
      <c r="E8" s="9">
        <f>E4+E5</f>
        <v>10300</v>
      </c>
      <c r="F8" s="9">
        <f t="shared" si="0"/>
        <v>3150</v>
      </c>
      <c r="G8" s="9">
        <f t="shared" si="0"/>
        <v>6510</v>
      </c>
      <c r="H8" s="1">
        <f>SUM(A8:G8)</f>
        <v>40750</v>
      </c>
      <c r="I8" s="5">
        <f>H8-L5</f>
        <v>22537</v>
      </c>
      <c r="L8" s="4"/>
    </row>
    <row r="9" spans="1:13" x14ac:dyDescent="0.25">
      <c r="L9" s="4"/>
    </row>
    <row r="10" spans="1:13" x14ac:dyDescent="0.25">
      <c r="L10" s="4"/>
    </row>
    <row r="12" spans="1:13" x14ac:dyDescent="0.25">
      <c r="A12">
        <v>42</v>
      </c>
    </row>
    <row r="13" spans="1:13" x14ac:dyDescent="0.25">
      <c r="A13">
        <v>18213</v>
      </c>
      <c r="K13" t="s">
        <v>13</v>
      </c>
      <c r="L13" s="2">
        <v>20497</v>
      </c>
    </row>
    <row r="14" spans="1:13" x14ac:dyDescent="0.25">
      <c r="B14" t="s">
        <v>12</v>
      </c>
      <c r="C14" t="s">
        <v>10</v>
      </c>
      <c r="D14" t="s">
        <v>11</v>
      </c>
      <c r="K14" t="s">
        <v>15</v>
      </c>
      <c r="L14" s="2">
        <v>1235</v>
      </c>
    </row>
    <row r="15" spans="1:13" x14ac:dyDescent="0.25">
      <c r="B15" s="2">
        <v>17862</v>
      </c>
      <c r="C15" s="2">
        <v>1935</v>
      </c>
      <c r="D15" s="2">
        <v>1935</v>
      </c>
      <c r="E15" s="2">
        <f>SUM(B15:D15)</f>
        <v>21732</v>
      </c>
      <c r="F15" s="5">
        <f>E15-L19</f>
        <v>20487</v>
      </c>
      <c r="G15" s="5"/>
      <c r="K15" t="s">
        <v>16</v>
      </c>
      <c r="L15" s="2">
        <v>925</v>
      </c>
      <c r="M15" s="5"/>
    </row>
    <row r="17" spans="3:13" x14ac:dyDescent="0.25">
      <c r="C17">
        <f>B15+C15+D15</f>
        <v>21732</v>
      </c>
      <c r="D17">
        <f>C17+935</f>
        <v>22667</v>
      </c>
      <c r="L17" s="2">
        <f>L13+L14+L15</f>
        <v>22657</v>
      </c>
      <c r="M17" s="5"/>
    </row>
    <row r="19" spans="3:13" x14ac:dyDescent="0.25">
      <c r="K19" t="s">
        <v>14</v>
      </c>
      <c r="L19" s="2">
        <v>1245</v>
      </c>
    </row>
    <row r="21" spans="3:13" x14ac:dyDescent="0.25">
      <c r="C21" s="5">
        <f>C15-D15</f>
        <v>0</v>
      </c>
      <c r="L21" s="6">
        <f>L17-L19</f>
        <v>21412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bercorpconstrucciones@outlook.es</dc:creator>
  <cp:lastModifiedBy>bercorpconstrucciones@outlook.es</cp:lastModifiedBy>
  <dcterms:created xsi:type="dcterms:W3CDTF">2024-04-24T22:26:04Z</dcterms:created>
  <dcterms:modified xsi:type="dcterms:W3CDTF">2024-04-25T00:07:44Z</dcterms:modified>
</cp:coreProperties>
</file>