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ell\Documents\JEAD\Magdalena Ocotlan\"/>
    </mc:Choice>
  </mc:AlternateContent>
  <xr:revisionPtr revIDLastSave="0" documentId="13_ncr:1_{D5F261B3-4249-454C-B608-56B2FF38FC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 1" sheetId="1" r:id="rId1"/>
    <sheet name="EJE 2" sheetId="6" r:id="rId2"/>
    <sheet name="EJE 3" sheetId="7" r:id="rId3"/>
    <sheet name="EJE 4" sheetId="8" r:id="rId4"/>
    <sheet name="EJE 5" sheetId="9" r:id="rId5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" i="8" l="1"/>
  <c r="L5" i="9"/>
  <c r="L18" i="9"/>
</calcChain>
</file>

<file path=xl/sharedStrings.xml><?xml version="1.0" encoding="utf-8"?>
<sst xmlns="http://schemas.openxmlformats.org/spreadsheetml/2006/main" count="400" uniqueCount="178">
  <si>
    <t>LOCALIDAD</t>
  </si>
  <si>
    <t>PROBLEMA</t>
  </si>
  <si>
    <t>OBJETIVO</t>
  </si>
  <si>
    <t>ESTRATEGIA</t>
  </si>
  <si>
    <t>LÍNEA DE ACCIÓN</t>
  </si>
  <si>
    <t>PROYECTO</t>
  </si>
  <si>
    <t>LATITUD</t>
  </si>
  <si>
    <t>LONGITUD</t>
  </si>
  <si>
    <t>ACTORES INVOLUCRADOS</t>
  </si>
  <si>
    <t>PERIODO DE EJECUCIÓN</t>
  </si>
  <si>
    <t>COSTO</t>
  </si>
  <si>
    <t>FUENTE FINANCIAMIENTO</t>
  </si>
  <si>
    <t>META</t>
  </si>
  <si>
    <t>BENEFICIARIOS</t>
  </si>
  <si>
    <t>INDICADOR</t>
  </si>
  <si>
    <t>TEMA</t>
  </si>
  <si>
    <t>Magdalena Ocotlán</t>
  </si>
  <si>
    <t>POBREZA Y REZAGO SOCIAL</t>
  </si>
  <si>
    <t xml:space="preserve">CARENCIA DE RECURSOS DE LAS JEFAS DE FAMILIA </t>
  </si>
  <si>
    <t>Mejorar el bienestar de todos los sectores de la población del municipio de Magdalena Ocotlán</t>
  </si>
  <si>
    <t>Combatir frontalmente la pobreza en el territorio municipal</t>
  </si>
  <si>
    <t>Gestionar programas sociales para las personas más desprotegidas</t>
  </si>
  <si>
    <t>TARJETAS MARGARITA MAZA PARA JEFAS DE FAMILIA EN LA LOCALIDAD DE MAGDALENA OCOTLAN, MUNICIPIO DE MAGDALENA OCOTLAN</t>
  </si>
  <si>
    <t>40 TARJETAS</t>
  </si>
  <si>
    <t>100 PERSONAS</t>
  </si>
  <si>
    <t>SALUD</t>
  </si>
  <si>
    <t>FALTA DE VEHICULO OFICIAL PARA PODER REALIZAR EL TRASLADO DE LOS PACIENTES</t>
  </si>
  <si>
    <t>Mejorar el acceso a servicios de salud pública oportunos y de calidad para los habitantes de Magdalena Ocotlán</t>
  </si>
  <si>
    <t>Fortalecer los servicios de salud pública en el municipio</t>
  </si>
  <si>
    <t>Mejorar la infraestructura y equipamiento de salud para brindar un servicio de calidad</t>
  </si>
  <si>
    <t>ADQUISICION DE AMBULANCIA PARA EL MUNICIPIO EN LA LOCALIDAD DE MAGDALENA OCOTLAN, MUNICIPIO DE MAGDALENA OCOTLAN</t>
  </si>
  <si>
    <t>1 AMBULANCIA</t>
  </si>
  <si>
    <t>396 PERSONAS</t>
  </si>
  <si>
    <t>GOBIERNO AUSTERO</t>
  </si>
  <si>
    <t>NO SE CUENTA CON EL CONOCIMIENTO PARA ELABORAR EL PLAN DE DESARROLLO</t>
  </si>
  <si>
    <t>Consolidar la austeridad de estado en la administración pública municipal.</t>
  </si>
  <si>
    <t>Instrumentar principios de austeridad en la administración pública municipal.</t>
  </si>
  <si>
    <t>Fomentar la profesionalización del área administrativa y técnica.</t>
  </si>
  <si>
    <t>2% PRODIM</t>
  </si>
  <si>
    <t>1 ACCIÓN</t>
  </si>
  <si>
    <t>NO SE CUENTA CON EL CONOCIMIENTO PARA LA ELABORACION DE PROYECTOS DE OBRA PUBLICA</t>
  </si>
  <si>
    <t>3% INDIRECTOS</t>
  </si>
  <si>
    <t>3 ACCIONES</t>
  </si>
  <si>
    <t>AGUA, DRENAJE Y SANEAMIENTO</t>
  </si>
  <si>
    <t>EXISTE UN DESABASTO DE AGUA EN LA COMUNIDAD</t>
  </si>
  <si>
    <t>Incrementar la sostenibilidad de los sistemas de agua entubada, drenaje y saneamiento públicos municipales.</t>
  </si>
  <si>
    <t>Mejorar los sistemas de agua entubada, drenaje y saneamiento públicos.</t>
  </si>
  <si>
    <t>Fortalecer el sistema público de agua entubada</t>
  </si>
  <si>
    <t>REHABILITACION DEL SISTEMA DE AGUA ENTUBADA DEL PUENTE 1ERA ETAPA EN LA LOCALIDAD DE MAGDALENA OCOTLAN, MUNICIPIO DE MAGDALENA OCOTLAN</t>
  </si>
  <si>
    <t>2000 ML</t>
  </si>
  <si>
    <t>1184 PERSONAS</t>
  </si>
  <si>
    <t>REHABILITACION DEL SISTEMA DE AGUA ENTUBADA DE LA CIENEGA 2DA ETAPA EN LA LOCALIDAD DE MAGDALENA OCOTLAN, MUNICIPIO DE MAGDALENA OCOTLAN</t>
  </si>
  <si>
    <t>850 ML</t>
  </si>
  <si>
    <t>INFRAESTRUCTURA EDUCATIVA</t>
  </si>
  <si>
    <t xml:space="preserve">LOS ALUMNOS REQUIEREN DE UN ESPACIO ILUMINADO  PARA REALIZAR DIVERSAS ACTIVIDADES DURANTE LA NOCHE, SIN EXPONERLOS FISICAMENTE. </t>
  </si>
  <si>
    <t>Fortalecer el acceso a condiciones de educación de calidad para la población escolar de Magdalena Ocotlán.</t>
  </si>
  <si>
    <t>Mejorar la infraestructura educativa en el territorio municipal.</t>
  </si>
  <si>
    <t>Fortalecer el acceso a servicios básicos en los planteles escolares.</t>
  </si>
  <si>
    <t>REHABILITACION DE DOTACIÓN DE SERVICIOS BÁSICOS DE ELECTRICIDAD EN LA ESCUELA TELESECUNDARIA NIÑOS HEROES CCT: 20DTV0472Z EN LA LOCALIDAD DE MAGDALENA OCOTLAN, MUNICIPIO DE MAGDALENA OCOTLAN</t>
  </si>
  <si>
    <t>250 ML</t>
  </si>
  <si>
    <t>22 PERSONAS</t>
  </si>
  <si>
    <t>INFRAESTRUCTURA PARA COMUNIDADES SOSTENIBLES</t>
  </si>
  <si>
    <t>NO SE CUENTA CON UNA VIA DE ACCESO EN CONDICIONES FAVORABLES</t>
  </si>
  <si>
    <t>Generar condiciones de crecimiento continuo en la capacidad de servicios para alcanzar la sostenibilidad.</t>
  </si>
  <si>
    <t>Mejorar continuamente la infraestructura y equipamiento públicos municipales.</t>
  </si>
  <si>
    <t>Incrementar la urbanización sostenible del asentamiento humano.</t>
  </si>
  <si>
    <t>CONSTRUCCION DE PAVIMENTO CON CONCRETO HIDRAULICO EN LA CALLE BENITO JUAREZ EN LA LOCALIDAD DE MAGDALENA OCOTLAN, MUNICIPIO DE MAGDALENA OCOTLAN</t>
  </si>
  <si>
    <t>150 ML</t>
  </si>
  <si>
    <t>CAMINOS Y CARRETERAS</t>
  </si>
  <si>
    <t xml:space="preserve">LOS CAMINOS QUE DAN ACCESO A LAS COMUNIDADES SE ENCUENTRAN EN MAL ESTADO </t>
  </si>
  <si>
    <t>Mejorar la intercomunicación del asentamiento humano con las zonas agrícolas de Magdalena Ocotlán.</t>
  </si>
  <si>
    <t>Fortalecer la red de caminos rurales y cosecheros municipales</t>
  </si>
  <si>
    <t>Mejorar el camino rural del municipio.</t>
  </si>
  <si>
    <t>REHABILITACION DE CAMINO HACIA LA PEÑA EN LA LOCALIDAD DE MAGDALENA OCOTLAN, MUNICIPIO DE MAGDALENA OCOTLAN</t>
  </si>
  <si>
    <t>1.5 KM</t>
  </si>
  <si>
    <t>MAL FUNCIONAMIENTO EN EL SERVICIO DE AGUA POTABLE</t>
  </si>
  <si>
    <t>REHABILITACION DEL SISTEMA DE AGUA ENTUBADA EN LA LOCALIDAD DE MAGDALENA OCOTLAN MUNICIPIO DE MAGDALENA OCOTLAN</t>
  </si>
  <si>
    <t>16.707464°</t>
  </si>
  <si>
    <t>-96.708438°</t>
  </si>
  <si>
    <t>2500 ML</t>
  </si>
  <si>
    <t>MAL FUNCIONAMIENTO EN EL SERVICIO ELECTRICO</t>
  </si>
  <si>
    <t>Incrementar la capacidad y calidad del equipamiento público de electrificación y alumbrado público</t>
  </si>
  <si>
    <t>AMPLIACION DE LA RED DE ENERGIA ELECTRICA EN DIVERSAS CALLES DE LA LOCALIDAD DE MAGDALENA OCOTLAN, MUNICIPIO DE MAGDALENA OCOTLAN</t>
  </si>
  <si>
    <t>1.2 KM</t>
  </si>
  <si>
    <t xml:space="preserve">CUENTA CON UNA INFRAESTRUCTURA DETERIORADA PARA REALIZAR ACTIVIDADES DEPORTIVAS </t>
  </si>
  <si>
    <t>Promover rehabilitación de infraestructura escolar</t>
  </si>
  <si>
    <t xml:space="preserve">REHABILITACION DE LA CANCHA DEPORTIVA EN LA ESCUELA TELESECUNDARIA “NIÑOS HEROES” CCT: 20DTV0472Z EN LA LOCALIDAD DE MAGDALENA OCOTLAN, MUNICIPIO DE MAGDALENA OCOTLAN  </t>
  </si>
  <si>
    <t>608 M2</t>
  </si>
  <si>
    <t xml:space="preserve">NO SE CUENTA CON UNA DELIMITACIÓN PERIMETRAL SEGURA </t>
  </si>
  <si>
    <t>Impulsar la ampliación de la infraestructura escolar.</t>
  </si>
  <si>
    <t xml:space="preserve">CONSTRUCCION DE BARDA PERIMETRAL EN LA ESCUELA TELESECUNDARIA “NIÑOS HEROES” CCT: 20DTV0472Z EN LA LOCALIDAD DE MAGDALENA OCOTLAN, MUNICIPIO DE MAGDALENA OCOTLAN </t>
  </si>
  <si>
    <t>450 ML</t>
  </si>
  <si>
    <t xml:space="preserve">CUENTA CON UNA INFRAESTRUCTURA DETERIORADA PARA TOMAR CLASES </t>
  </si>
  <si>
    <t xml:space="preserve">REHABILITACION DE AULAS EN LA ESCUELA TELESECUNDARIA “NIÑOS HEROES” CCT: 20DTV0472Z EN LA LOCALIDAD DE MAGDALENA OCOTLAN, MUNICIPIO DE MAGDALENA OCOTLAN </t>
  </si>
  <si>
    <t>96 M2</t>
  </si>
  <si>
    <t>REHABILITACION DE AULAS EN LA ESCUELA TELESECUNDARIA “BENITO JUAREZ” CCT: 20DTV0862O EN LA LOCALIDAD DE MAGDALENA OCOTLAN, MUNICIPIO DE MAGDALENA OCOTLAN</t>
  </si>
  <si>
    <t>144 M2</t>
  </si>
  <si>
    <t>SE CARECE DE ESPACIOS DIGNOS PARA EL DESARROLLO DE LAS ACTIVIDADES DEPORTIVAS Y CULTURALES</t>
  </si>
  <si>
    <t xml:space="preserve">CONSTRUCCIÓN DE TECHADO EN ÁREAS DE USO MULTIPLE DE LA ESCUELA TELESECUNDARIA BENITO JUAREZ CCT: 20DTV0862O EN LA LOCALIDAD DE MAGDALENA OCOTLAN, MUNICIPIO DE MAGDALENA OCOTLAN </t>
  </si>
  <si>
    <t xml:space="preserve">SE CARECE DE ESPACIOS DIGNOS PARA EL DESARROLLO DE LAS ACTIVIDADES CIVICAS </t>
  </si>
  <si>
    <t xml:space="preserve">REHABILITACION DE LA PLAZA CIVICA DE LA ESCUELA TELESECUNDARIA BENITO JUAREZ CLAVE 20DTV0862O EN LA LOCALIDAD DE MAGDALENA OCOTLAN, MUNICIPIO DE MAGDALENA OCOTLAN </t>
  </si>
  <si>
    <t>860 M2</t>
  </si>
  <si>
    <t>CARENCIA DE AULAS PARA IMPARTICIÓN DE CLASES</t>
  </si>
  <si>
    <t>CONSTRUCCION DE AULA EN LA ESCUELA PRIMARIA MORELOS CLAVE 20DPR1583L EN LA LOCALIDAD DE MAGDALENA OCOTLAN, MUNICIPIO DE MAGDALENA OCOTLAN</t>
  </si>
  <si>
    <t>48 M2</t>
  </si>
  <si>
    <t>275 PERSONAS</t>
  </si>
  <si>
    <t>CARENCIA DE SITIO PARA ALMACENAR EL AGUA</t>
  </si>
  <si>
    <t>CONSTRUCCION DE CISTERNA EN AL ESCUELA PRIMARIA MORELOS CLAVE 20DPR1583L EN LA LOCALIDAD DE MAGDALENA OCOTLAN, MUNICIPIO DE MAGDALENA OCOTLAN</t>
  </si>
  <si>
    <t>10 M3</t>
  </si>
  <si>
    <t xml:space="preserve">NO SE CUENTA CON MERCADO DE ARTESANIAS PARA PROMOVER Y DIFUNDIR LA CULTURA DE LA POBLACION </t>
  </si>
  <si>
    <t>Fortalecer la infraestructura pública.</t>
  </si>
  <si>
    <t>CONSTRUCCION DE MERCADO PUBLICO ARTESANAL EN LA LOCALIDAD DE MAGDALENA OCOTLÁN, MUNICIPIO DE MAGDALENA OCOTLAN</t>
  </si>
  <si>
    <t>300 M2</t>
  </si>
  <si>
    <t>FALTA DE INFRAESTRUCTURA URBANA</t>
  </si>
  <si>
    <t>CONSTRUCCION DE PAVIMENTACIÓN EN LA CALLE CONSTITUCION DE LA LOCALIDAD DE MAGDALENA OCOTLAN, MUNICIPIO DE MAGDALENA OCOTLAN</t>
  </si>
  <si>
    <t>200 ML</t>
  </si>
  <si>
    <t xml:space="preserve">CONTAR CON ESPACIOS PUBLICOS SUCIOS </t>
  </si>
  <si>
    <t>Promover el saneamiento ambiental comunitario</t>
  </si>
  <si>
    <t>TEQUIO DE LIMPIEZA Y RECOLECCION DE BASURA EN LA LOCALIDAD DE MAGDALENA OCOTLAN, MUNICIPIO DE MAGDALENA OCOTLAN</t>
  </si>
  <si>
    <t>PREVENCIÓN, PROTECCIÓN Y SEGURIDAD CIUDADANA</t>
  </si>
  <si>
    <t>NO HAY CONTROL DE SEGURIDAD EN ACCESO Y SALIDA DE LA POBLACION</t>
  </si>
  <si>
    <t>Generar condiciones de seguridad municipal de tal manera que toda la ciudadanía viva en un entorno donde puedan ejercer sus libertades sin temor a la violencia o la delincuencia</t>
  </si>
  <si>
    <t>Mejorar la prevención, protección y seguridad ciudadana en todo el territorio municipal</t>
  </si>
  <si>
    <t>Promover la coordinación con los cuerpos policiales estatales y federales</t>
  </si>
  <si>
    <t>CONSTRUCCIÓN DE ARCO DE SEGURIDAD EN LA ENTRADA DE LA POLACIÓN DEL LA LOCALIDAD DE MAGDALENA OCOTLÁN, MUNICIPIO DE MAGDALENA OCOTLAN</t>
  </si>
  <si>
    <t>1 PZA</t>
  </si>
  <si>
    <t>DIRECTOR DE SALUD MUNICIPAL, SECRETARIA DE SALUD</t>
  </si>
  <si>
    <t>DIRECTOR DE SALUD MUNICIPAL, SECRETARIA DE SEABIEN</t>
  </si>
  <si>
    <t>2025-2026</t>
  </si>
  <si>
    <t>OTRAS FUENTES DE FINANCIAMIENTO</t>
  </si>
  <si>
    <t>FONDO DE INFRAESTRUCTURA SOCIAL MUNICIPAL</t>
  </si>
  <si>
    <t>PRESIDENTE MUNICIPAL</t>
  </si>
  <si>
    <t>2025-2027</t>
  </si>
  <si>
    <t>SINDICA MUNICIPAL, REGIDORA DE PROTECCIÓN CIVI, DIRECTORA DE SEGURIDAD, VIALIDAD Y ALUMBRADO, SECRETARIO DE SSP</t>
  </si>
  <si>
    <t>REGIDORA DE OBRAS, DIRECCIÓN DE OBRAS Y PANTEONES,  DIRECTOR DE CEABIENESTAR</t>
  </si>
  <si>
    <t>REGIDORA DE ECOLOGÍA, DIRECTORA DE LIMPIA</t>
  </si>
  <si>
    <t>REGIDORA DE OBRAS, DIRECTOR DE OBRAS Y PANTEONES,  DIRECTOR DE CEABIENESTAR</t>
  </si>
  <si>
    <t>REGIDORA DE EDUCACIÓN, REGIDORA DE OBRAS</t>
  </si>
  <si>
    <t>REGIDORA DE OBRAS, DIRECCIÓN DE OBRAS Y PANTEONES, SECRETARIO DE SINFRABIEN</t>
  </si>
  <si>
    <t>REGIDORA DE OBRAS, DIRECCIÓN DE OBRAS Y PANTEONES,  DIRECTOR REGIONAL DE CFE, SECRETARIO DE SINFRABIEN</t>
  </si>
  <si>
    <t xml:space="preserve">REGIDORA DE EDUCACIÓN, REGIDORA DE OBRAS, DIRECCIÓN DE OBRAS Y PANTEONES, DIRECTOR DE IOCIED </t>
  </si>
  <si>
    <t>2026-2027</t>
  </si>
  <si>
    <t>EMPLEO</t>
  </si>
  <si>
    <t>FOMENTO AGROALIMENTARIO</t>
  </si>
  <si>
    <t>CURSOS DE CAPACITACIÓN PARA EL TRABAJO</t>
  </si>
  <si>
    <t>EXPOSICIONES DE SISTEMAS INNOVADORES PARA EL AGRO</t>
  </si>
  <si>
    <t>REGIDORA DE HACIENDA, REGIDORA DE EDUCACIÓN</t>
  </si>
  <si>
    <t>10 CURSOS</t>
  </si>
  <si>
    <t>3 EXPOSICIONES</t>
  </si>
  <si>
    <t>200 PERSONAS</t>
  </si>
  <si>
    <t>400 PERSONAS</t>
  </si>
  <si>
    <t>Mejorar el acceso a empleos dignos para la población de Magdalena Ocotlán.</t>
  </si>
  <si>
    <t>El empleo en el territorio municipal es escaso y poco diversificado</t>
  </si>
  <si>
    <t>Fortalecer la creación de más y mejores empleos en el territorio municipal.</t>
  </si>
  <si>
    <t>Promover la capacitación del capital humano</t>
  </si>
  <si>
    <t>El sector agroalimentario de Magdalena Ocotlán se encuentra debilitado</t>
  </si>
  <si>
    <t>: Impulsar la autosuficiencia alimentaria en el territorio municipal</t>
  </si>
  <si>
    <t>Fortalecer el sector agroalimentario de Magdalena Ocotlán</t>
  </si>
  <si>
    <t>Promover la asesoría y acompañamiento técnico a los pequeños productores.</t>
  </si>
  <si>
    <r>
      <t>% de tarjetas Margarita Maza tramitadas</t>
    </r>
    <r>
      <rPr>
        <sz val="7"/>
        <color theme="1"/>
        <rFont val="Calibri (Cuerpo)"/>
      </rPr>
      <t xml:space="preserve"> = (Número de tarjetas Margarita Maza tramitadas*100) / Número de tarjetas Margarita Maza programadas</t>
    </r>
  </si>
  <si>
    <r>
      <t xml:space="preserve">% de ambulancias adquiridas = </t>
    </r>
    <r>
      <rPr>
        <sz val="7"/>
        <color theme="1"/>
        <rFont val="Calibri (Cuerpo)"/>
      </rPr>
      <t>(Número de ambulancias adquiridas *100)/Número de ambulancias programadas</t>
    </r>
  </si>
  <si>
    <r>
      <t>% de acciones realizadas</t>
    </r>
    <r>
      <rPr>
        <sz val="7"/>
        <color theme="1"/>
        <rFont val="Arial"/>
        <family val="2"/>
      </rPr>
      <t xml:space="preserve"> = (Número de acciones realizadas*100) / Número de acciones programadas</t>
    </r>
  </si>
  <si>
    <r>
      <t xml:space="preserve">% de cursos impartidos = </t>
    </r>
    <r>
      <rPr>
        <sz val="7"/>
        <rFont val="Arial"/>
        <family val="2"/>
      </rPr>
      <t xml:space="preserve">(número de cursos impartidos *100) /número de cursos programados </t>
    </r>
  </si>
  <si>
    <r>
      <t xml:space="preserve">% de exposiciones realizadas = </t>
    </r>
    <r>
      <rPr>
        <sz val="7"/>
        <rFont val="Arial"/>
        <family val="2"/>
      </rPr>
      <t xml:space="preserve">(número de exposiciones realizadas *100) /número de exposiciones programadas </t>
    </r>
  </si>
  <si>
    <r>
      <t>% de metros de rehabilitación de sistema de agua entubada realizados</t>
    </r>
    <r>
      <rPr>
        <sz val="7"/>
        <color theme="1"/>
        <rFont val="Calibri (Cuerpo)"/>
      </rPr>
      <t xml:space="preserve"> = (Número de m de rehabilitación de sistema de agua entubada realizados*100) / Número de m de rehabilitación de sistema de agua entubada programados</t>
    </r>
  </si>
  <si>
    <r>
      <t>% de metros lineales de rehabilitación de servicio eléctrico realizados</t>
    </r>
    <r>
      <rPr>
        <sz val="7"/>
        <color theme="1"/>
        <rFont val="Calibri (Cuerpo)"/>
      </rPr>
      <t xml:space="preserve"> = (Número de m lineales de rehabilitación de servicio eléctrico realizados*100)/Número de m lineales de rehabilitación de servicio eléctrico programados</t>
    </r>
  </si>
  <si>
    <r>
      <rPr>
        <b/>
        <sz val="7"/>
        <color theme="1"/>
        <rFont val="Arial"/>
        <family val="2"/>
      </rPr>
      <t>% de ml de construcción de pavimento hidráulico realizados</t>
    </r>
    <r>
      <rPr>
        <sz val="7"/>
        <color theme="1"/>
        <rFont val="Arial"/>
        <family val="2"/>
      </rPr>
      <t xml:space="preserve"> = (Número de ml de construcción de pavimento hidráulico realizados*100)/ Número de ml de pavimento hidráulico programados</t>
    </r>
  </si>
  <si>
    <r>
      <t>% de km de rehabilitación de camino realizados</t>
    </r>
    <r>
      <rPr>
        <sz val="7"/>
        <color theme="1"/>
        <rFont val="Arial"/>
        <family val="2"/>
      </rPr>
      <t xml:space="preserve"> = (Número de km de rehabilitación de camino realizados*100)/ Número de km de rehabilitación de camino programados</t>
    </r>
  </si>
  <si>
    <r>
      <t>% de km de ampliación de red de energía eléctrica realizados</t>
    </r>
    <r>
      <rPr>
        <sz val="7"/>
        <color theme="1"/>
        <rFont val="Calibri (Cuerpo)"/>
      </rPr>
      <t xml:space="preserve"> = (Número de km de ampliación de red de energía eléctrica realizados*100)/Número dekm de ampliación de red de energía eléctrica programados</t>
    </r>
  </si>
  <si>
    <r>
      <t>% de metros cuadrados de rehabilitación de cancha deportiva realizados</t>
    </r>
    <r>
      <rPr>
        <sz val="7"/>
        <color theme="1"/>
        <rFont val="Calibri (Cuerpo)"/>
      </rPr>
      <t xml:space="preserve"> = (Número de m2 de rehabilitación de cancha deportiva realizados*100) / Número de m2 de rehabilitación de cancha deportiva programados</t>
    </r>
  </si>
  <si>
    <r>
      <t>% de metros de construcción de barda realizados</t>
    </r>
    <r>
      <rPr>
        <sz val="7"/>
        <color theme="1"/>
        <rFont val="Calibri (Cuerpo)"/>
      </rPr>
      <t xml:space="preserve"> = (Número de m de construcción de barda realizados*100) / Número de m de construcción de barda programados</t>
    </r>
  </si>
  <si>
    <r>
      <t>% de m2 de rehabilitación de aulas realizados</t>
    </r>
    <r>
      <rPr>
        <sz val="7"/>
        <color theme="1"/>
        <rFont val="Calibri (Cuerpo)"/>
      </rPr>
      <t xml:space="preserve"> = (Número de m2 de rehabilitación de aulas realizados*100) / Número de m2 de rehabilitación de aulas programados</t>
    </r>
  </si>
  <si>
    <r>
      <rPr>
        <b/>
        <sz val="7"/>
        <color theme="1"/>
        <rFont val="Arial"/>
        <family val="2"/>
      </rPr>
      <t>% de metros cuadrados de techado en áreas de uso múltiple construidos</t>
    </r>
    <r>
      <rPr>
        <sz val="7"/>
        <color theme="1"/>
        <rFont val="Arial"/>
        <family val="2"/>
      </rPr>
      <t xml:space="preserve"> = (Número de metros cuadrados de techado en áreas de uso múltiple construidos*100)/Número de metros cuadrados de techado en áreas de uso múltiple programados</t>
    </r>
  </si>
  <si>
    <r>
      <t>% de m2 de rehabilitación de plaza cívica realizados</t>
    </r>
    <r>
      <rPr>
        <sz val="7"/>
        <color theme="1"/>
        <rFont val="Calibri (Cuerpo)"/>
      </rPr>
      <t xml:space="preserve"> = (Número de m2 de rehabilitación de plaza cívica realizados*100) / Número de m2 de rehabilitación de plaza cívica programados</t>
    </r>
  </si>
  <si>
    <r>
      <t>% de m2 de construcción de aulas realizados</t>
    </r>
    <r>
      <rPr>
        <sz val="7"/>
        <color theme="1"/>
        <rFont val="Calibri (Cuerpo)"/>
      </rPr>
      <t xml:space="preserve"> = (Número de m2 de construcción de aulas realizados*100) / Número de m2 de construcción de aulas programados</t>
    </r>
  </si>
  <si>
    <r>
      <t>% de m3 de construcción de cisterna realizados</t>
    </r>
    <r>
      <rPr>
        <sz val="7"/>
        <color theme="1"/>
        <rFont val="Calibri (Cuerpo)"/>
      </rPr>
      <t xml:space="preserve"> = (Número de m3 de construcción de cisterna  realizados*100) / Número de m3 de construcción de cisterna  programados</t>
    </r>
  </si>
  <si>
    <r>
      <t>% de m2 de construcción de mercado público artesanal realizados</t>
    </r>
    <r>
      <rPr>
        <sz val="7"/>
        <color theme="1"/>
        <rFont val="Calibri (Cuerpo)"/>
      </rPr>
      <t xml:space="preserve"> = (Número de m2 de construcción de mercado público artesanal realizados*100) / Número de m2 de construcción de mercado público artesanal programados</t>
    </r>
  </si>
  <si>
    <r>
      <t>% de piezas de arco de seguridad construidas</t>
    </r>
    <r>
      <rPr>
        <sz val="7"/>
        <color theme="1"/>
        <rFont val="Arial"/>
        <family val="2"/>
      </rPr>
      <t xml:space="preserve"> = (Número de piezas de arco de seguridad construidas*100)/ Número de piezas de arco de seguridad programadas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</si>
</sst>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0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Calibri (Cuerpo)"/>
    </font>
    <font>
      <sz val="7"/>
      <color theme="1"/>
      <name val="Calibri (Cuerpo)"/>
    </font>
    <font>
      <b/>
      <sz val="7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3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41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workbookViewId="0">
      <selection activeCell="A2" sqref="A2"/>
    </sheetView>
  </sheetViews>
  <sheetFormatPr baseColWidth="10" defaultRowHeight="15" x14ac:dyDescent="0.25"/>
  <cols>
    <col min="1" max="1" width="20.140625" bestFit="1" customWidth="1"/>
    <col min="2" max="2" width="12.5703125" bestFit="1" customWidth="1"/>
    <col min="3" max="3" width="21.7109375" bestFit="1" customWidth="1"/>
    <col min="4" max="4" width="22.42578125" bestFit="1" customWidth="1"/>
    <col min="5" max="5" width="22.7109375" customWidth="1"/>
    <col min="6" max="6" width="22" bestFit="1" customWidth="1"/>
    <col min="7" max="7" width="25.7109375" bestFit="1" customWidth="1"/>
    <col min="8" max="8" width="7.85546875" bestFit="1" customWidth="1"/>
    <col min="9" max="9" width="9.140625" bestFit="1" customWidth="1"/>
    <col min="10" max="10" width="21.85546875" bestFit="1" customWidth="1"/>
    <col min="11" max="11" width="20.28515625" bestFit="1" customWidth="1"/>
    <col min="12" max="12" width="7.28515625" bestFit="1" customWidth="1"/>
    <col min="13" max="13" width="21.85546875" bestFit="1" customWidth="1"/>
    <col min="14" max="14" width="10.85546875" bestFit="1" customWidth="1"/>
    <col min="15" max="15" width="13.42578125" bestFit="1" customWidth="1"/>
    <col min="16" max="16" width="22.5703125" bestFit="1" customWidth="1"/>
  </cols>
  <sheetData>
    <row r="1" spans="1:16" ht="18" x14ac:dyDescent="0.25">
      <c r="A1" s="2" t="s">
        <v>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45" x14ac:dyDescent="0.25">
      <c r="A2" s="1" t="s">
        <v>17</v>
      </c>
      <c r="B2" s="1" t="s">
        <v>16</v>
      </c>
      <c r="C2" s="1" t="s">
        <v>18</v>
      </c>
      <c r="D2" s="1" t="s">
        <v>19</v>
      </c>
      <c r="E2" s="1" t="s">
        <v>20</v>
      </c>
      <c r="F2" s="1" t="s">
        <v>21</v>
      </c>
      <c r="G2" s="1" t="s">
        <v>22</v>
      </c>
      <c r="H2" s="1">
        <v>16.705632999999999</v>
      </c>
      <c r="I2" s="1">
        <v>-96.707239000000001</v>
      </c>
      <c r="J2" s="1" t="s">
        <v>127</v>
      </c>
      <c r="K2" s="1">
        <v>2025</v>
      </c>
      <c r="L2" s="5">
        <v>30000</v>
      </c>
      <c r="M2" s="1" t="s">
        <v>129</v>
      </c>
      <c r="N2" s="1" t="s">
        <v>23</v>
      </c>
      <c r="O2" s="1" t="s">
        <v>24</v>
      </c>
      <c r="P2" s="9" t="s">
        <v>159</v>
      </c>
    </row>
    <row r="3" spans="1:16" ht="36" x14ac:dyDescent="0.25">
      <c r="A3" s="1" t="s">
        <v>25</v>
      </c>
      <c r="B3" s="1" t="s">
        <v>16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>
        <v>16.705632999999999</v>
      </c>
      <c r="I3" s="1">
        <v>-96.707239000000001</v>
      </c>
      <c r="J3" s="1" t="s">
        <v>126</v>
      </c>
      <c r="K3" s="1" t="s">
        <v>128</v>
      </c>
      <c r="L3" s="5">
        <v>800000</v>
      </c>
      <c r="M3" s="1" t="s">
        <v>129</v>
      </c>
      <c r="N3" s="1" t="s">
        <v>31</v>
      </c>
      <c r="O3" s="1" t="s">
        <v>32</v>
      </c>
      <c r="P3" s="9" t="s">
        <v>160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"/>
  <sheetViews>
    <sheetView topLeftCell="E1" workbookViewId="0">
      <selection activeCell="G9" sqref="G9"/>
    </sheetView>
  </sheetViews>
  <sheetFormatPr baseColWidth="10" defaultRowHeight="15" x14ac:dyDescent="0.25"/>
  <cols>
    <col min="1" max="1" width="14.85546875" bestFit="1" customWidth="1"/>
    <col min="2" max="2" width="12.5703125" bestFit="1" customWidth="1"/>
    <col min="3" max="3" width="28.42578125" bestFit="1" customWidth="1"/>
    <col min="4" max="4" width="21.7109375" bestFit="1" customWidth="1"/>
    <col min="5" max="5" width="19.28515625" bestFit="1" customWidth="1"/>
    <col min="6" max="6" width="21.5703125" bestFit="1" customWidth="1"/>
    <col min="7" max="7" width="11.140625" bestFit="1" customWidth="1"/>
    <col min="8" max="8" width="7.85546875" bestFit="1" customWidth="1"/>
    <col min="9" max="9" width="9.140625" bestFit="1" customWidth="1"/>
    <col min="10" max="10" width="21.85546875" bestFit="1" customWidth="1"/>
    <col min="11" max="11" width="11" bestFit="1" customWidth="1"/>
    <col min="12" max="12" width="6.7109375" bestFit="1" customWidth="1"/>
    <col min="13" max="13" width="15" bestFit="1" customWidth="1"/>
    <col min="14" max="14" width="9" bestFit="1" customWidth="1"/>
    <col min="15" max="15" width="13.42578125" bestFit="1" customWidth="1"/>
    <col min="16" max="16" width="23.7109375" bestFit="1" customWidth="1"/>
  </cols>
  <sheetData>
    <row r="1" spans="1:16" ht="18" x14ac:dyDescent="0.25">
      <c r="A1" s="2" t="s">
        <v>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27" x14ac:dyDescent="0.25">
      <c r="A2" s="1" t="s">
        <v>33</v>
      </c>
      <c r="B2" s="1" t="s">
        <v>16</v>
      </c>
      <c r="C2" s="1" t="s">
        <v>34</v>
      </c>
      <c r="D2" s="1" t="s">
        <v>35</v>
      </c>
      <c r="E2" s="1" t="s">
        <v>36</v>
      </c>
      <c r="F2" s="1" t="s">
        <v>37</v>
      </c>
      <c r="G2" s="1" t="s">
        <v>38</v>
      </c>
      <c r="H2" s="1">
        <v>16.709253</v>
      </c>
      <c r="I2" s="1">
        <v>-96.712486999999996</v>
      </c>
      <c r="J2" s="1" t="s">
        <v>131</v>
      </c>
      <c r="K2" s="1" t="s">
        <v>132</v>
      </c>
      <c r="L2" s="4">
        <v>315000</v>
      </c>
      <c r="M2" s="1" t="s">
        <v>130</v>
      </c>
      <c r="N2" s="1" t="s">
        <v>42</v>
      </c>
      <c r="O2" s="1" t="s">
        <v>32</v>
      </c>
      <c r="P2" s="10" t="s">
        <v>161</v>
      </c>
    </row>
    <row r="3" spans="1:16" ht="27" x14ac:dyDescent="0.25">
      <c r="A3" s="1" t="s">
        <v>33</v>
      </c>
      <c r="B3" s="1" t="s">
        <v>16</v>
      </c>
      <c r="C3" s="1" t="s">
        <v>40</v>
      </c>
      <c r="D3" s="1" t="s">
        <v>35</v>
      </c>
      <c r="E3" s="1" t="s">
        <v>36</v>
      </c>
      <c r="F3" s="1" t="s">
        <v>37</v>
      </c>
      <c r="G3" s="1" t="s">
        <v>41</v>
      </c>
      <c r="H3" s="1">
        <v>16.709253</v>
      </c>
      <c r="I3" s="1">
        <v>-96.712486999999996</v>
      </c>
      <c r="J3" s="1" t="s">
        <v>131</v>
      </c>
      <c r="K3" s="1" t="s">
        <v>132</v>
      </c>
      <c r="L3" s="4">
        <v>210000</v>
      </c>
      <c r="M3" s="1" t="s">
        <v>130</v>
      </c>
      <c r="N3" s="1" t="s">
        <v>42</v>
      </c>
      <c r="O3" s="1" t="s">
        <v>32</v>
      </c>
      <c r="P3" s="10" t="s">
        <v>161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"/>
  <sheetViews>
    <sheetView topLeftCell="F1" workbookViewId="0">
      <selection activeCell="P5" sqref="P5"/>
    </sheetView>
  </sheetViews>
  <sheetFormatPr baseColWidth="10" defaultRowHeight="9" x14ac:dyDescent="0.15"/>
  <cols>
    <col min="1" max="1" width="19.5703125" style="3" bestFit="1" customWidth="1"/>
    <col min="2" max="2" width="12.5703125" style="3" bestFit="1" customWidth="1"/>
    <col min="3" max="3" width="25.7109375" style="3" bestFit="1" customWidth="1"/>
    <col min="4" max="4" width="22.85546875" style="3" customWidth="1"/>
    <col min="5" max="5" width="22" style="3" bestFit="1" customWidth="1"/>
    <col min="6" max="6" width="21.5703125" style="3" bestFit="1" customWidth="1"/>
    <col min="7" max="7" width="26.85546875" style="3" bestFit="1" customWidth="1"/>
    <col min="8" max="8" width="7.85546875" style="3" bestFit="1" customWidth="1"/>
    <col min="9" max="9" width="9.140625" style="3" bestFit="1" customWidth="1"/>
    <col min="10" max="10" width="21.85546875" style="3" bestFit="1" customWidth="1"/>
    <col min="11" max="11" width="11" style="3" bestFit="1" customWidth="1"/>
    <col min="12" max="12" width="8" style="3" bestFit="1" customWidth="1"/>
    <col min="13" max="13" width="15" style="3" bestFit="1" customWidth="1"/>
    <col min="14" max="14" width="5.85546875" style="3" bestFit="1" customWidth="1"/>
    <col min="15" max="15" width="13.42578125" style="3" bestFit="1" customWidth="1"/>
    <col min="16" max="16" width="24.140625" style="3" bestFit="1" customWidth="1"/>
    <col min="17" max="16384" width="11.42578125" style="3"/>
  </cols>
  <sheetData>
    <row r="1" spans="1:16" ht="18" x14ac:dyDescent="0.15">
      <c r="A1" s="2" t="s">
        <v>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54" x14ac:dyDescent="0.15">
      <c r="A2" s="1" t="s">
        <v>119</v>
      </c>
      <c r="B2" s="1" t="s">
        <v>16</v>
      </c>
      <c r="C2" s="1" t="s">
        <v>120</v>
      </c>
      <c r="D2" s="1" t="s">
        <v>121</v>
      </c>
      <c r="E2" s="1" t="s">
        <v>122</v>
      </c>
      <c r="F2" s="1" t="s">
        <v>123</v>
      </c>
      <c r="G2" s="1" t="s">
        <v>124</v>
      </c>
      <c r="H2" s="1">
        <v>16.705632999999999</v>
      </c>
      <c r="I2" s="1">
        <v>-96.707239000000001</v>
      </c>
      <c r="J2" s="1" t="s">
        <v>133</v>
      </c>
      <c r="K2" s="1" t="s">
        <v>128</v>
      </c>
      <c r="L2" s="5">
        <v>1500000</v>
      </c>
      <c r="M2" s="1" t="s">
        <v>129</v>
      </c>
      <c r="N2" s="1" t="s">
        <v>125</v>
      </c>
      <c r="O2" s="1" t="s">
        <v>32</v>
      </c>
      <c r="P2" s="10" t="s">
        <v>177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"/>
  <sheetViews>
    <sheetView topLeftCell="F1" workbookViewId="0">
      <selection activeCell="G6" sqref="G6"/>
    </sheetView>
  </sheetViews>
  <sheetFormatPr baseColWidth="10" defaultRowHeight="9" x14ac:dyDescent="0.25"/>
  <cols>
    <col min="1" max="1" width="14.28515625" style="6" bestFit="1" customWidth="1"/>
    <col min="2" max="2" width="12.5703125" style="6" bestFit="1" customWidth="1"/>
    <col min="3" max="3" width="28.85546875" style="6" bestFit="1" customWidth="1"/>
    <col min="4" max="4" width="22.7109375" style="6" bestFit="1" customWidth="1"/>
    <col min="5" max="5" width="19.85546875" style="6" bestFit="1" customWidth="1"/>
    <col min="6" max="6" width="19.42578125" style="6" bestFit="1" customWidth="1"/>
    <col min="7" max="7" width="25.85546875" style="6" bestFit="1" customWidth="1"/>
    <col min="8" max="8" width="7.85546875" style="6" bestFit="1" customWidth="1"/>
    <col min="9" max="9" width="9.140625" style="6" bestFit="1" customWidth="1"/>
    <col min="10" max="10" width="21.85546875" style="6" bestFit="1" customWidth="1"/>
    <col min="11" max="11" width="11" style="6" bestFit="1" customWidth="1"/>
    <col min="12" max="12" width="8.140625" style="6" bestFit="1" customWidth="1"/>
    <col min="13" max="13" width="15" style="6" bestFit="1" customWidth="1"/>
    <col min="14" max="14" width="10.85546875" style="6" bestFit="1" customWidth="1"/>
    <col min="15" max="15" width="13.42578125" style="6" bestFit="1" customWidth="1"/>
    <col min="16" max="16" width="23.7109375" style="6" bestFit="1" customWidth="1"/>
    <col min="17" max="16384" width="11.42578125" style="6"/>
  </cols>
  <sheetData>
    <row r="1" spans="1:16" ht="18" x14ac:dyDescent="0.25">
      <c r="A1" s="2" t="s">
        <v>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27" x14ac:dyDescent="0.25">
      <c r="A2" s="7" t="s">
        <v>142</v>
      </c>
      <c r="B2" s="1" t="s">
        <v>16</v>
      </c>
      <c r="C2" s="7" t="s">
        <v>152</v>
      </c>
      <c r="D2" s="7" t="s">
        <v>151</v>
      </c>
      <c r="E2" s="7" t="s">
        <v>153</v>
      </c>
      <c r="F2" s="7" t="s">
        <v>154</v>
      </c>
      <c r="G2" s="7" t="s">
        <v>144</v>
      </c>
      <c r="H2" s="1">
        <v>16.709253</v>
      </c>
      <c r="I2" s="1">
        <v>-96.712486999999996</v>
      </c>
      <c r="J2" s="7" t="s">
        <v>146</v>
      </c>
      <c r="K2" s="7" t="s">
        <v>132</v>
      </c>
      <c r="L2" s="8">
        <f>10*20000</f>
        <v>200000</v>
      </c>
      <c r="M2" s="7" t="s">
        <v>129</v>
      </c>
      <c r="N2" s="7" t="s">
        <v>147</v>
      </c>
      <c r="O2" s="7" t="s">
        <v>149</v>
      </c>
      <c r="P2" s="11" t="s">
        <v>162</v>
      </c>
    </row>
    <row r="3" spans="1:16" ht="36" x14ac:dyDescent="0.25">
      <c r="A3" s="7" t="s">
        <v>143</v>
      </c>
      <c r="B3" s="1" t="s">
        <v>16</v>
      </c>
      <c r="C3" s="7" t="s">
        <v>155</v>
      </c>
      <c r="D3" s="7" t="s">
        <v>156</v>
      </c>
      <c r="E3" s="7" t="s">
        <v>157</v>
      </c>
      <c r="F3" s="7" t="s">
        <v>158</v>
      </c>
      <c r="G3" s="7" t="s">
        <v>145</v>
      </c>
      <c r="H3" s="1">
        <v>16.709253</v>
      </c>
      <c r="I3" s="1">
        <v>-96.712486999999996</v>
      </c>
      <c r="J3" s="7" t="s">
        <v>131</v>
      </c>
      <c r="K3" s="7" t="s">
        <v>132</v>
      </c>
      <c r="L3" s="8">
        <v>300000</v>
      </c>
      <c r="M3" s="7" t="s">
        <v>129</v>
      </c>
      <c r="N3" s="7" t="s">
        <v>148</v>
      </c>
      <c r="O3" s="7" t="s">
        <v>150</v>
      </c>
      <c r="P3" s="11" t="s">
        <v>163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9"/>
  <sheetViews>
    <sheetView workbookViewId="0">
      <selection activeCell="A2" sqref="A2"/>
    </sheetView>
  </sheetViews>
  <sheetFormatPr baseColWidth="10" defaultRowHeight="9" x14ac:dyDescent="0.15"/>
  <cols>
    <col min="1" max="1" width="18.7109375" style="3" bestFit="1" customWidth="1"/>
    <col min="2" max="2" width="12.5703125" style="3" bestFit="1" customWidth="1"/>
    <col min="3" max="3" width="29" style="3" bestFit="1" customWidth="1"/>
    <col min="4" max="4" width="22.7109375" style="3" bestFit="1" customWidth="1"/>
    <col min="5" max="5" width="22.28515625" style="3" customWidth="1"/>
    <col min="6" max="6" width="21.85546875" style="3" bestFit="1" customWidth="1"/>
    <col min="7" max="7" width="27.7109375" style="3" bestFit="1" customWidth="1"/>
    <col min="8" max="8" width="7.85546875" style="3" bestFit="1" customWidth="1"/>
    <col min="9" max="9" width="9.140625" style="3" bestFit="1" customWidth="1"/>
    <col min="10" max="10" width="21.85546875" style="3" bestFit="1" customWidth="1"/>
    <col min="11" max="11" width="11" style="3" bestFit="1" customWidth="1"/>
    <col min="12" max="12" width="8.28515625" style="3" bestFit="1" customWidth="1"/>
    <col min="13" max="13" width="15" style="3" bestFit="1" customWidth="1"/>
    <col min="14" max="14" width="7" style="3" bestFit="1" customWidth="1"/>
    <col min="15" max="15" width="13.42578125" style="3" bestFit="1" customWidth="1"/>
    <col min="16" max="16" width="24.5703125" style="3" bestFit="1" customWidth="1"/>
    <col min="17" max="16384" width="11.42578125" style="3"/>
  </cols>
  <sheetData>
    <row r="1" spans="1:16" ht="18" x14ac:dyDescent="0.15">
      <c r="A1" s="2" t="s">
        <v>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63" x14ac:dyDescent="0.15">
      <c r="A2" s="1" t="s">
        <v>43</v>
      </c>
      <c r="B2" s="1" t="s">
        <v>16</v>
      </c>
      <c r="C2" s="1" t="s">
        <v>44</v>
      </c>
      <c r="D2" s="1" t="s">
        <v>45</v>
      </c>
      <c r="E2" s="1" t="s">
        <v>46</v>
      </c>
      <c r="F2" s="1" t="s">
        <v>47</v>
      </c>
      <c r="G2" s="1" t="s">
        <v>48</v>
      </c>
      <c r="H2" s="1">
        <v>16.705787999999998</v>
      </c>
      <c r="I2" s="1">
        <v>-96.712633999999994</v>
      </c>
      <c r="J2" s="1" t="s">
        <v>134</v>
      </c>
      <c r="K2" s="1" t="s">
        <v>128</v>
      </c>
      <c r="L2" s="5">
        <v>600000</v>
      </c>
      <c r="M2" s="1" t="s">
        <v>130</v>
      </c>
      <c r="N2" s="1" t="s">
        <v>49</v>
      </c>
      <c r="O2" s="1" t="s">
        <v>50</v>
      </c>
      <c r="P2" s="9" t="s">
        <v>164</v>
      </c>
    </row>
    <row r="3" spans="1:16" ht="63" x14ac:dyDescent="0.15">
      <c r="A3" s="1" t="s">
        <v>43</v>
      </c>
      <c r="B3" s="1" t="s">
        <v>16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51</v>
      </c>
      <c r="H3" s="1">
        <v>16.704528</v>
      </c>
      <c r="I3" s="1">
        <v>-96.707346000000001</v>
      </c>
      <c r="J3" s="1" t="s">
        <v>134</v>
      </c>
      <c r="K3" s="1">
        <v>2025</v>
      </c>
      <c r="L3" s="5">
        <v>700000</v>
      </c>
      <c r="M3" s="1" t="s">
        <v>130</v>
      </c>
      <c r="N3" s="1" t="s">
        <v>52</v>
      </c>
      <c r="O3" s="1" t="s">
        <v>32</v>
      </c>
      <c r="P3" s="9" t="s">
        <v>164</v>
      </c>
    </row>
    <row r="4" spans="1:16" ht="63" x14ac:dyDescent="0.15">
      <c r="A4" s="1" t="s">
        <v>53</v>
      </c>
      <c r="B4" s="1" t="s">
        <v>16</v>
      </c>
      <c r="C4" s="1" t="s">
        <v>54</v>
      </c>
      <c r="D4" s="1" t="s">
        <v>55</v>
      </c>
      <c r="E4" s="1" t="s">
        <v>56</v>
      </c>
      <c r="F4" s="1" t="s">
        <v>57</v>
      </c>
      <c r="G4" s="1" t="s">
        <v>58</v>
      </c>
      <c r="H4" s="1">
        <v>16.704528</v>
      </c>
      <c r="I4" s="1">
        <v>-96.707346000000001</v>
      </c>
      <c r="J4" s="1" t="s">
        <v>137</v>
      </c>
      <c r="K4" s="1">
        <v>2025</v>
      </c>
      <c r="L4" s="5">
        <v>100000</v>
      </c>
      <c r="M4" s="1" t="s">
        <v>130</v>
      </c>
      <c r="N4" s="1" t="s">
        <v>59</v>
      </c>
      <c r="O4" s="1" t="s">
        <v>60</v>
      </c>
      <c r="P4" s="9" t="s">
        <v>165</v>
      </c>
    </row>
    <row r="5" spans="1:16" ht="54" x14ac:dyDescent="0.15">
      <c r="A5" s="1" t="s">
        <v>61</v>
      </c>
      <c r="B5" s="1" t="s">
        <v>16</v>
      </c>
      <c r="C5" s="1" t="s">
        <v>62</v>
      </c>
      <c r="D5" s="1" t="s">
        <v>63</v>
      </c>
      <c r="E5" s="1" t="s">
        <v>64</v>
      </c>
      <c r="F5" s="1" t="s">
        <v>65</v>
      </c>
      <c r="G5" s="1" t="s">
        <v>66</v>
      </c>
      <c r="H5" s="1">
        <v>16.704528</v>
      </c>
      <c r="I5" s="1">
        <v>-96.707346000000001</v>
      </c>
      <c r="J5" s="1" t="s">
        <v>138</v>
      </c>
      <c r="K5" s="1" t="s">
        <v>128</v>
      </c>
      <c r="L5" s="5">
        <f>7000*150</f>
        <v>1050000</v>
      </c>
      <c r="M5" s="1" t="s">
        <v>130</v>
      </c>
      <c r="N5" s="1" t="s">
        <v>67</v>
      </c>
      <c r="O5" s="1" t="s">
        <v>32</v>
      </c>
      <c r="P5" s="10" t="s">
        <v>166</v>
      </c>
    </row>
    <row r="6" spans="1:16" ht="45" x14ac:dyDescent="0.15">
      <c r="A6" s="1" t="s">
        <v>68</v>
      </c>
      <c r="B6" s="1" t="s">
        <v>16</v>
      </c>
      <c r="C6" s="1" t="s">
        <v>69</v>
      </c>
      <c r="D6" s="1" t="s">
        <v>70</v>
      </c>
      <c r="E6" s="1" t="s">
        <v>71</v>
      </c>
      <c r="F6" s="1" t="s">
        <v>72</v>
      </c>
      <c r="G6" s="1" t="s">
        <v>73</v>
      </c>
      <c r="H6" s="1">
        <v>16.705632999999999</v>
      </c>
      <c r="I6" s="1">
        <v>-96.707239000000001</v>
      </c>
      <c r="J6" s="1" t="s">
        <v>138</v>
      </c>
      <c r="K6" s="1">
        <v>2026</v>
      </c>
      <c r="L6" s="5">
        <v>1000000</v>
      </c>
      <c r="M6" s="1" t="s">
        <v>130</v>
      </c>
      <c r="N6" s="1" t="s">
        <v>74</v>
      </c>
      <c r="O6" s="1" t="s">
        <v>32</v>
      </c>
      <c r="P6" s="10" t="s">
        <v>167</v>
      </c>
    </row>
    <row r="7" spans="1:16" ht="63" x14ac:dyDescent="0.15">
      <c r="A7" s="1" t="s">
        <v>43</v>
      </c>
      <c r="B7" s="1" t="s">
        <v>16</v>
      </c>
      <c r="C7" s="1" t="s">
        <v>75</v>
      </c>
      <c r="D7" s="1" t="s">
        <v>45</v>
      </c>
      <c r="E7" s="1" t="s">
        <v>46</v>
      </c>
      <c r="F7" s="1" t="s">
        <v>47</v>
      </c>
      <c r="G7" s="1" t="s">
        <v>76</v>
      </c>
      <c r="H7" s="1" t="s">
        <v>77</v>
      </c>
      <c r="I7" s="1" t="s">
        <v>78</v>
      </c>
      <c r="J7" s="1" t="s">
        <v>136</v>
      </c>
      <c r="K7" s="1" t="s">
        <v>128</v>
      </c>
      <c r="L7" s="5">
        <v>900000</v>
      </c>
      <c r="M7" s="1" t="s">
        <v>130</v>
      </c>
      <c r="N7" s="1" t="s">
        <v>79</v>
      </c>
      <c r="O7" s="1" t="s">
        <v>32</v>
      </c>
      <c r="P7" s="9" t="s">
        <v>164</v>
      </c>
    </row>
    <row r="8" spans="1:16" ht="63" x14ac:dyDescent="0.15">
      <c r="A8" s="1" t="s">
        <v>61</v>
      </c>
      <c r="B8" s="1" t="s">
        <v>16</v>
      </c>
      <c r="C8" s="1" t="s">
        <v>80</v>
      </c>
      <c r="D8" s="1" t="s">
        <v>63</v>
      </c>
      <c r="E8" s="1" t="s">
        <v>64</v>
      </c>
      <c r="F8" s="1" t="s">
        <v>81</v>
      </c>
      <c r="G8" s="1" t="s">
        <v>82</v>
      </c>
      <c r="H8" s="1">
        <v>16.705632999999999</v>
      </c>
      <c r="I8" s="1">
        <v>-96.707239000000001</v>
      </c>
      <c r="J8" s="1" t="s">
        <v>139</v>
      </c>
      <c r="K8" s="1" t="s">
        <v>132</v>
      </c>
      <c r="L8" s="5">
        <v>1500000</v>
      </c>
      <c r="M8" s="1" t="s">
        <v>130</v>
      </c>
      <c r="N8" s="1" t="s">
        <v>83</v>
      </c>
      <c r="O8" s="1" t="s">
        <v>32</v>
      </c>
      <c r="P8" s="9" t="s">
        <v>168</v>
      </c>
    </row>
    <row r="9" spans="1:16" ht="63" x14ac:dyDescent="0.15">
      <c r="A9" s="1" t="s">
        <v>53</v>
      </c>
      <c r="B9" s="1" t="s">
        <v>16</v>
      </c>
      <c r="C9" s="1" t="s">
        <v>84</v>
      </c>
      <c r="D9" s="1" t="s">
        <v>55</v>
      </c>
      <c r="E9" s="1" t="s">
        <v>56</v>
      </c>
      <c r="F9" s="1" t="s">
        <v>85</v>
      </c>
      <c r="G9" s="1" t="s">
        <v>86</v>
      </c>
      <c r="H9" s="1">
        <v>16.705632999999999</v>
      </c>
      <c r="I9" s="1">
        <v>-96.707239000000001</v>
      </c>
      <c r="J9" s="1" t="s">
        <v>140</v>
      </c>
      <c r="K9" s="1">
        <v>2026</v>
      </c>
      <c r="L9" s="5">
        <v>500000</v>
      </c>
      <c r="M9" s="1" t="s">
        <v>129</v>
      </c>
      <c r="N9" s="1" t="s">
        <v>87</v>
      </c>
      <c r="O9" s="1" t="s">
        <v>60</v>
      </c>
      <c r="P9" s="9" t="s">
        <v>169</v>
      </c>
    </row>
    <row r="10" spans="1:16" ht="54" x14ac:dyDescent="0.15">
      <c r="A10" s="1" t="s">
        <v>53</v>
      </c>
      <c r="B10" s="1" t="s">
        <v>16</v>
      </c>
      <c r="C10" s="1" t="s">
        <v>88</v>
      </c>
      <c r="D10" s="1" t="s">
        <v>55</v>
      </c>
      <c r="E10" s="1" t="s">
        <v>56</v>
      </c>
      <c r="F10" s="1" t="s">
        <v>89</v>
      </c>
      <c r="G10" s="1" t="s">
        <v>90</v>
      </c>
      <c r="H10" s="1">
        <v>16.705632999999999</v>
      </c>
      <c r="I10" s="1">
        <v>-96.707239000000001</v>
      </c>
      <c r="J10" s="1" t="s">
        <v>140</v>
      </c>
      <c r="K10" s="1">
        <v>2026</v>
      </c>
      <c r="L10" s="5">
        <v>500000</v>
      </c>
      <c r="M10" s="1" t="s">
        <v>129</v>
      </c>
      <c r="N10" s="1" t="s">
        <v>91</v>
      </c>
      <c r="O10" s="1" t="s">
        <v>60</v>
      </c>
      <c r="P10" s="9" t="s">
        <v>170</v>
      </c>
    </row>
    <row r="11" spans="1:16" ht="45" x14ac:dyDescent="0.15">
      <c r="A11" s="1" t="s">
        <v>53</v>
      </c>
      <c r="B11" s="1" t="s">
        <v>16</v>
      </c>
      <c r="C11" s="1" t="s">
        <v>92</v>
      </c>
      <c r="D11" s="1" t="s">
        <v>55</v>
      </c>
      <c r="E11" s="1" t="s">
        <v>56</v>
      </c>
      <c r="F11" s="1" t="s">
        <v>85</v>
      </c>
      <c r="G11" s="1" t="s">
        <v>93</v>
      </c>
      <c r="H11" s="1">
        <v>16.705632999999999</v>
      </c>
      <c r="I11" s="1">
        <v>-96.707239000000001</v>
      </c>
      <c r="J11" s="1" t="s">
        <v>140</v>
      </c>
      <c r="K11" s="1" t="s">
        <v>128</v>
      </c>
      <c r="L11" s="5">
        <v>600000</v>
      </c>
      <c r="M11" s="1" t="s">
        <v>129</v>
      </c>
      <c r="N11" s="1" t="s">
        <v>94</v>
      </c>
      <c r="O11" s="1" t="s">
        <v>60</v>
      </c>
      <c r="P11" s="9" t="s">
        <v>171</v>
      </c>
    </row>
    <row r="12" spans="1:16" ht="45" x14ac:dyDescent="0.15">
      <c r="A12" s="1" t="s">
        <v>53</v>
      </c>
      <c r="B12" s="1" t="s">
        <v>16</v>
      </c>
      <c r="C12" s="1" t="s">
        <v>92</v>
      </c>
      <c r="D12" s="1" t="s">
        <v>55</v>
      </c>
      <c r="E12" s="1" t="s">
        <v>56</v>
      </c>
      <c r="F12" s="1" t="s">
        <v>89</v>
      </c>
      <c r="G12" s="1" t="s">
        <v>95</v>
      </c>
      <c r="H12" s="1">
        <v>16.705632999999999</v>
      </c>
      <c r="I12" s="1">
        <v>-96.707239000000001</v>
      </c>
      <c r="J12" s="1" t="s">
        <v>140</v>
      </c>
      <c r="K12" s="1" t="s">
        <v>132</v>
      </c>
      <c r="L12" s="5">
        <v>800000</v>
      </c>
      <c r="M12" s="1" t="s">
        <v>129</v>
      </c>
      <c r="N12" s="1" t="s">
        <v>96</v>
      </c>
      <c r="O12" s="1" t="s">
        <v>32</v>
      </c>
      <c r="P12" s="9" t="s">
        <v>171</v>
      </c>
    </row>
    <row r="13" spans="1:16" ht="72" x14ac:dyDescent="0.15">
      <c r="A13" s="1" t="s">
        <v>53</v>
      </c>
      <c r="B13" s="1" t="s">
        <v>16</v>
      </c>
      <c r="C13" s="1" t="s">
        <v>97</v>
      </c>
      <c r="D13" s="1" t="s">
        <v>55</v>
      </c>
      <c r="E13" s="1" t="s">
        <v>56</v>
      </c>
      <c r="F13" s="1" t="s">
        <v>89</v>
      </c>
      <c r="G13" s="1" t="s">
        <v>98</v>
      </c>
      <c r="H13" s="1">
        <v>16.705632999999999</v>
      </c>
      <c r="I13" s="1">
        <v>-96.707239000000001</v>
      </c>
      <c r="J13" s="1" t="s">
        <v>140</v>
      </c>
      <c r="K13" s="1" t="s">
        <v>128</v>
      </c>
      <c r="L13" s="5">
        <v>700000</v>
      </c>
      <c r="M13" s="1" t="s">
        <v>129</v>
      </c>
      <c r="N13" s="1" t="s">
        <v>87</v>
      </c>
      <c r="O13" s="1" t="s">
        <v>32</v>
      </c>
      <c r="P13" s="1" t="s">
        <v>172</v>
      </c>
    </row>
    <row r="14" spans="1:16" ht="54" x14ac:dyDescent="0.15">
      <c r="A14" s="1" t="s">
        <v>53</v>
      </c>
      <c r="B14" s="1" t="s">
        <v>16</v>
      </c>
      <c r="C14" s="1" t="s">
        <v>99</v>
      </c>
      <c r="D14" s="1" t="s">
        <v>55</v>
      </c>
      <c r="E14" s="1" t="s">
        <v>56</v>
      </c>
      <c r="F14" s="1" t="s">
        <v>85</v>
      </c>
      <c r="G14" s="1" t="s">
        <v>100</v>
      </c>
      <c r="H14" s="1">
        <v>16.705632999999999</v>
      </c>
      <c r="I14" s="1">
        <v>-96.707239000000001</v>
      </c>
      <c r="J14" s="1" t="s">
        <v>140</v>
      </c>
      <c r="K14" s="1" t="s">
        <v>132</v>
      </c>
      <c r="L14" s="5">
        <v>400000</v>
      </c>
      <c r="M14" s="1" t="s">
        <v>129</v>
      </c>
      <c r="N14" s="1" t="s">
        <v>101</v>
      </c>
      <c r="O14" s="1" t="s">
        <v>32</v>
      </c>
      <c r="P14" s="9" t="s">
        <v>173</v>
      </c>
    </row>
    <row r="15" spans="1:16" ht="45" x14ac:dyDescent="0.15">
      <c r="A15" s="1" t="s">
        <v>53</v>
      </c>
      <c r="B15" s="1" t="s">
        <v>16</v>
      </c>
      <c r="C15" s="1" t="s">
        <v>102</v>
      </c>
      <c r="D15" s="1" t="s">
        <v>55</v>
      </c>
      <c r="E15" s="1" t="s">
        <v>56</v>
      </c>
      <c r="F15" s="1" t="s">
        <v>89</v>
      </c>
      <c r="G15" s="1" t="s">
        <v>103</v>
      </c>
      <c r="H15" s="1">
        <v>16.705632999999999</v>
      </c>
      <c r="I15" s="1">
        <v>-96.707239000000001</v>
      </c>
      <c r="J15" s="1" t="s">
        <v>140</v>
      </c>
      <c r="K15" s="1" t="s">
        <v>128</v>
      </c>
      <c r="L15" s="5">
        <v>700000</v>
      </c>
      <c r="M15" s="1" t="s">
        <v>129</v>
      </c>
      <c r="N15" s="1" t="s">
        <v>104</v>
      </c>
      <c r="O15" s="1" t="s">
        <v>105</v>
      </c>
      <c r="P15" s="9" t="s">
        <v>174</v>
      </c>
    </row>
    <row r="16" spans="1:16" ht="45" x14ac:dyDescent="0.15">
      <c r="A16" s="1" t="s">
        <v>53</v>
      </c>
      <c r="B16" s="1" t="s">
        <v>16</v>
      </c>
      <c r="C16" s="1" t="s">
        <v>106</v>
      </c>
      <c r="D16" s="1" t="s">
        <v>55</v>
      </c>
      <c r="E16" s="1" t="s">
        <v>56</v>
      </c>
      <c r="F16" s="1" t="s">
        <v>57</v>
      </c>
      <c r="G16" s="1" t="s">
        <v>107</v>
      </c>
      <c r="H16" s="1">
        <v>16.705632999999999</v>
      </c>
      <c r="I16" s="1">
        <v>-96.707239000000001</v>
      </c>
      <c r="J16" s="1" t="s">
        <v>140</v>
      </c>
      <c r="K16" s="1">
        <v>2025</v>
      </c>
      <c r="L16" s="5">
        <v>150000</v>
      </c>
      <c r="M16" s="1" t="s">
        <v>129</v>
      </c>
      <c r="N16" s="1" t="s">
        <v>108</v>
      </c>
      <c r="O16" s="1" t="s">
        <v>105</v>
      </c>
      <c r="P16" s="9" t="s">
        <v>175</v>
      </c>
    </row>
    <row r="17" spans="1:16" ht="63" x14ac:dyDescent="0.15">
      <c r="A17" s="1" t="s">
        <v>61</v>
      </c>
      <c r="B17" s="1" t="s">
        <v>16</v>
      </c>
      <c r="C17" s="1" t="s">
        <v>109</v>
      </c>
      <c r="D17" s="1" t="s">
        <v>63</v>
      </c>
      <c r="E17" s="1" t="s">
        <v>64</v>
      </c>
      <c r="F17" s="1" t="s">
        <v>110</v>
      </c>
      <c r="G17" s="1" t="s">
        <v>111</v>
      </c>
      <c r="H17" s="1">
        <v>16.705632999999999</v>
      </c>
      <c r="I17" s="1">
        <v>-96.707239000000001</v>
      </c>
      <c r="J17" s="1" t="s">
        <v>138</v>
      </c>
      <c r="K17" s="1" t="s">
        <v>141</v>
      </c>
      <c r="L17" s="5">
        <v>4000000</v>
      </c>
      <c r="M17" s="1" t="s">
        <v>129</v>
      </c>
      <c r="N17" s="1" t="s">
        <v>112</v>
      </c>
      <c r="O17" s="1" t="s">
        <v>32</v>
      </c>
      <c r="P17" s="9" t="s">
        <v>176</v>
      </c>
    </row>
    <row r="18" spans="1:16" ht="54" x14ac:dyDescent="0.15">
      <c r="A18" s="1" t="s">
        <v>61</v>
      </c>
      <c r="B18" s="1" t="s">
        <v>16</v>
      </c>
      <c r="C18" s="1" t="s">
        <v>113</v>
      </c>
      <c r="D18" s="1" t="s">
        <v>63</v>
      </c>
      <c r="E18" s="1" t="s">
        <v>64</v>
      </c>
      <c r="F18" s="1" t="s">
        <v>65</v>
      </c>
      <c r="G18" s="1" t="s">
        <v>114</v>
      </c>
      <c r="H18" s="1">
        <v>16.705632999999999</v>
      </c>
      <c r="I18" s="1">
        <v>-96.707239000000001</v>
      </c>
      <c r="J18" s="1" t="s">
        <v>138</v>
      </c>
      <c r="K18" s="1" t="s">
        <v>128</v>
      </c>
      <c r="L18" s="5">
        <f>7000*200</f>
        <v>1400000</v>
      </c>
      <c r="M18" s="1" t="s">
        <v>129</v>
      </c>
      <c r="N18" s="1" t="s">
        <v>115</v>
      </c>
      <c r="O18" s="1" t="s">
        <v>32</v>
      </c>
      <c r="P18" s="10" t="s">
        <v>166</v>
      </c>
    </row>
    <row r="19" spans="1:16" ht="36" x14ac:dyDescent="0.15">
      <c r="A19" s="1" t="s">
        <v>43</v>
      </c>
      <c r="B19" s="1" t="s">
        <v>16</v>
      </c>
      <c r="C19" s="1" t="s">
        <v>116</v>
      </c>
      <c r="D19" s="1" t="s">
        <v>45</v>
      </c>
      <c r="E19" s="1" t="s">
        <v>46</v>
      </c>
      <c r="F19" s="1" t="s">
        <v>117</v>
      </c>
      <c r="G19" s="1" t="s">
        <v>118</v>
      </c>
      <c r="H19" s="1">
        <v>16.705632999999999</v>
      </c>
      <c r="I19" s="1">
        <v>-96.707239000000001</v>
      </c>
      <c r="J19" s="1" t="s">
        <v>135</v>
      </c>
      <c r="K19" s="1" t="s">
        <v>132</v>
      </c>
      <c r="L19" s="5">
        <v>50000</v>
      </c>
      <c r="M19" s="1" t="s">
        <v>129</v>
      </c>
      <c r="N19" s="1" t="s">
        <v>39</v>
      </c>
      <c r="O19" s="1" t="s">
        <v>32</v>
      </c>
      <c r="P19" s="10" t="s">
        <v>161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EJE 1</vt:lpstr>
      <vt:lpstr>EJE 2</vt:lpstr>
      <vt:lpstr>EJE 3</vt:lpstr>
      <vt:lpstr>EJE 4</vt:lpstr>
      <vt:lpstr>EJE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Nahúm Efrén</dc:creator>
  <cp:lastModifiedBy>arellano</cp:lastModifiedBy>
  <dcterms:created xsi:type="dcterms:W3CDTF">2025-05-07T20:24:03Z</dcterms:created>
  <dcterms:modified xsi:type="dcterms:W3CDTF">2025-08-19T14:49:56Z</dcterms:modified>
</cp:coreProperties>
</file>